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来源表1" sheetId="1" r:id="rId1"/>
    <sheet name="项目计划表2" sheetId="2" r:id="rId2"/>
    <sheet name="整合工作表3" sheetId="3" r:id="rId3"/>
  </sheets>
  <definedNames>
    <definedName name="_xlnm.Print_Area" localSheetId="0">'来源表1'!$A$1:$H$77</definedName>
    <definedName name="_xlnm.Print_Titles" localSheetId="0">'来源表1'!$2:$5</definedName>
    <definedName name="_xlnm.Print_Titles" localSheetId="1">'项目计划表2'!$2:$5</definedName>
  </definedNames>
  <calcPr fullCalcOnLoad="1"/>
</workbook>
</file>

<file path=xl/sharedStrings.xml><?xml version="1.0" encoding="utf-8"?>
<sst xmlns="http://schemas.openxmlformats.org/spreadsheetml/2006/main" count="397" uniqueCount="280">
  <si>
    <r>
      <t xml:space="preserve"> </t>
    </r>
    <r>
      <rPr>
        <sz val="11"/>
        <color indexed="8"/>
        <rFont val="宋体"/>
        <family val="0"/>
      </rPr>
      <t xml:space="preserve">   </t>
    </r>
    <r>
      <rPr>
        <sz val="11"/>
        <color indexed="8"/>
        <rFont val="宋体"/>
        <family val="0"/>
      </rPr>
      <t>附件1：</t>
    </r>
  </si>
  <si>
    <r>
      <t xml:space="preserve">西藏自治区 </t>
    </r>
    <r>
      <rPr>
        <b/>
        <u val="single"/>
        <sz val="18"/>
        <color indexed="8"/>
        <rFont val="宋体"/>
        <family val="0"/>
      </rPr>
      <t xml:space="preserve">   昌都市 丁青县  </t>
    </r>
    <r>
      <rPr>
        <b/>
        <sz val="18"/>
        <color indexed="8"/>
        <rFont val="宋体"/>
        <family val="0"/>
      </rPr>
      <t>2023年财政涉农统筹整合资金来源表</t>
    </r>
  </si>
  <si>
    <r>
      <t>填报单位（盖章）：</t>
    </r>
    <r>
      <rPr>
        <b/>
        <sz val="11"/>
        <color indexed="8"/>
        <rFont val="宋体"/>
        <family val="0"/>
      </rPr>
      <t xml:space="preserve">    昌都市 丁青县   </t>
    </r>
    <r>
      <rPr>
        <sz val="11"/>
        <color indexed="8"/>
        <rFont val="宋体"/>
        <family val="0"/>
      </rPr>
      <t xml:space="preserve">财政局、乡村振兴局         </t>
    </r>
  </si>
  <si>
    <t>序号</t>
  </si>
  <si>
    <t>财政资金名称</t>
  </si>
  <si>
    <r>
      <t>2022</t>
    </r>
    <r>
      <rPr>
        <b/>
        <sz val="11"/>
        <color indexed="8"/>
        <rFont val="宋体"/>
        <family val="0"/>
      </rPr>
      <t>年度资金（万元）</t>
    </r>
  </si>
  <si>
    <r>
      <t>20</t>
    </r>
    <r>
      <rPr>
        <b/>
        <sz val="11"/>
        <color indexed="8"/>
        <rFont val="宋体"/>
        <family val="0"/>
      </rPr>
      <t>23年度资金（万元）</t>
    </r>
  </si>
  <si>
    <t>备注</t>
  </si>
  <si>
    <t>总规模</t>
  </si>
  <si>
    <t>整合资金规模</t>
  </si>
  <si>
    <t>计划整合资金规模</t>
  </si>
  <si>
    <t>已整合资金规模</t>
  </si>
  <si>
    <t>栏次</t>
  </si>
  <si>
    <t>2≥3</t>
  </si>
  <si>
    <t>4＞5</t>
  </si>
  <si>
    <t>5≥6</t>
  </si>
  <si>
    <t>一</t>
  </si>
  <si>
    <t>中央衔接资金小计</t>
  </si>
  <si>
    <t>中央衔接推进乡村振兴补助资金</t>
  </si>
  <si>
    <t>A、少数民族发展资金</t>
  </si>
  <si>
    <t>B、以工代赈资金</t>
  </si>
  <si>
    <t>水利发展资金</t>
  </si>
  <si>
    <t>农业生产发展资金（不含耕地地力保护补贴、农机购置补贴、支持适度规模经营、有机肥替代、农机深耕深松、产业兴村强县示范行动、畜禽粪污综合利用、现代农业产业园、耕地休耕）</t>
  </si>
  <si>
    <t>林业改革发展资金[不含天然林保护管理（天保工程区管护、天然林停伐管护）]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</si>
  <si>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</si>
  <si>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</si>
  <si>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</si>
  <si>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</si>
  <si>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</si>
  <si>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</si>
  <si>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</si>
  <si>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</si>
  <si>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
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</si>
  <si>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</si>
  <si>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</si>
  <si>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</si>
  <si>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</si>
  <si>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</si>
  <si>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</si>
  <si>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</si>
  <si>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</si>
  <si>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</si>
  <si>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</si>
  <si>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</si>
  <si>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⑻农业生产发展专项中央基建投资</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</si>
  <si>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</si>
  <si>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</si>
  <si>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</si>
  <si>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</si>
  <si>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</si>
  <si>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</si>
  <si>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</si>
  <si>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</si>
  <si>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</si>
  <si>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</si>
  <si>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</si>
  <si>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其他</t>
  </si>
  <si>
    <t>二</t>
  </si>
  <si>
    <t>自治区衔接资金小计</t>
  </si>
  <si>
    <t>自治区衔接推进乡村振兴补助资金</t>
  </si>
  <si>
    <t>水利发展资金（农田水利、灌溉工程、水利工程运行维护和水土保持）</t>
  </si>
  <si>
    <t>农业生产发展资金（含现代农业生产、农技推广与服务补助及其他农业支出）</t>
  </si>
  <si>
    <t>林业改革发展资金（含重点区域造林、防沙治沙）</t>
  </si>
  <si>
    <t>农田建设补助（含农业综合开发资金）</t>
  </si>
  <si>
    <t>农村公益事业</t>
  </si>
  <si>
    <t>自治区彩票公益金支持扶贫开发</t>
  </si>
  <si>
    <t>农业资源及生态环境保护补助资金（绩效奖励、草原草场保护）</t>
  </si>
  <si>
    <t>旅游发展资金</t>
  </si>
  <si>
    <t>自治区强基惠民经费</t>
  </si>
  <si>
    <t>农民技能培训补助经费</t>
  </si>
  <si>
    <t>应用技术研究与开发专项资金（原农科三费）</t>
  </si>
  <si>
    <t>其他涉农资金</t>
  </si>
  <si>
    <t>三</t>
  </si>
  <si>
    <t>市级衔接资金小计</t>
  </si>
  <si>
    <t>市级衔接推进乡村振兴补助资金</t>
  </si>
  <si>
    <t>农牧业专项资金</t>
  </si>
  <si>
    <t>林业发展资金</t>
  </si>
  <si>
    <t>技能及就业培训资金</t>
  </si>
  <si>
    <t>农业科技发展资金</t>
  </si>
  <si>
    <t>其他涉农资金（盘活资金）</t>
  </si>
  <si>
    <t>四</t>
  </si>
  <si>
    <t>县级衔接资金小计</t>
  </si>
  <si>
    <t>县级衔接推进乡村振兴补助资金</t>
  </si>
  <si>
    <t>五</t>
  </si>
  <si>
    <t>四级合计</t>
  </si>
  <si>
    <t>附件2：</t>
  </si>
  <si>
    <t>西藏自治区昌都市丁青县2023年财政涉农统筹整合资金项目明细表</t>
  </si>
  <si>
    <r>
      <t xml:space="preserve">填报单位： </t>
    </r>
    <r>
      <rPr>
        <u val="single"/>
        <sz val="12"/>
        <color indexed="8"/>
        <rFont val="宋体"/>
        <family val="0"/>
      </rPr>
      <t xml:space="preserve">        丁青县          </t>
    </r>
    <r>
      <rPr>
        <sz val="12"/>
        <color indexed="8"/>
        <rFont val="宋体"/>
        <family val="0"/>
      </rPr>
      <t xml:space="preserve">   财政局、乡村振兴局                                                                                                                                                               金额单位：万元</t>
    </r>
  </si>
  <si>
    <t>县（区)、乡（镇）名称</t>
  </si>
  <si>
    <t>项目名称</t>
  </si>
  <si>
    <t>建设地点（所在乡村名）</t>
  </si>
  <si>
    <t>项目建设内容</t>
  </si>
  <si>
    <t>项目性质      （新建或续建）</t>
  </si>
  <si>
    <t>项目主管部门</t>
  </si>
  <si>
    <t>项目责任人</t>
  </si>
  <si>
    <t>项目期限（月）</t>
  </si>
  <si>
    <t>项目预计          开工时间</t>
  </si>
  <si>
    <t xml:space="preserve">预计竣工时间
</t>
  </si>
  <si>
    <t>财政资金来源及金额</t>
  </si>
  <si>
    <t>投资计划(万元)</t>
  </si>
  <si>
    <t>项目预计年均实现收益（万元）</t>
  </si>
  <si>
    <t>项目受益群众户(户)</t>
  </si>
  <si>
    <t>项目受益总人口(人)</t>
  </si>
  <si>
    <t>其中</t>
  </si>
  <si>
    <t>资金来源名称</t>
  </si>
  <si>
    <t>金额(万元)</t>
  </si>
  <si>
    <t>总投资</t>
  </si>
  <si>
    <t>中央财政资金</t>
  </si>
  <si>
    <t>自治区财政资金</t>
  </si>
  <si>
    <t>地（市）级资金</t>
  </si>
  <si>
    <t xml:space="preserve">县本级资金  </t>
  </si>
  <si>
    <t>受益脱贫户数</t>
  </si>
  <si>
    <t>受益脱贫人口数</t>
  </si>
  <si>
    <t>行次</t>
  </si>
  <si>
    <t>丁青县合计（22个）</t>
  </si>
  <si>
    <t>一、生产发展类（含产业基础设施配套类）（6个）</t>
  </si>
  <si>
    <t>1</t>
  </si>
  <si>
    <t>丁青县当堆乡</t>
  </si>
  <si>
    <t>丁青县当堆乡洛霍村生态养殖基地改扩建项目</t>
  </si>
  <si>
    <t>洛霍村</t>
  </si>
  <si>
    <t>项目拟定占地58719.50㎡（88亩），在丁青县当堆乡洛霍村（原生态养殖基地）修建总建筑面积为5133.63㎡的藏香猪养殖基地（计划第一年出栏1000头，第二年开始每年出栏1500头以上），并购置相关专业养殖设备。</t>
  </si>
  <si>
    <t>扩建</t>
  </si>
  <si>
    <t>丁青县农业农村局</t>
  </si>
  <si>
    <t>晋美</t>
  </si>
  <si>
    <t>2023年12月底</t>
  </si>
  <si>
    <t>中央财政衔接推进乡村振兴补助资金671.79万元；自治区财政衔接推进乡村振兴补助资金19.16万元；自治区少数民族发展资金277.33万元市级财政衔接推进乡村振兴补助资金621.1万元；</t>
  </si>
  <si>
    <t>自治区少数民族发展资金</t>
  </si>
  <si>
    <t>2</t>
  </si>
  <si>
    <t>丁青县产业园区</t>
  </si>
  <si>
    <t>丁青县产业园区汽配城附属提升工程</t>
  </si>
  <si>
    <t>硬化场地 6376.81㎡，排水沟321.41M，铁艺大门1座，镂空围墙 116.42M,挡土墙 126.30M等工程。</t>
  </si>
  <si>
    <t>丁青县园区管委会</t>
  </si>
  <si>
    <t>四郎尼扎</t>
  </si>
  <si>
    <t>中央财政衔接推进乡村振兴补助资金196万元；市级财政衔接推进乡村振兴补助资金84万元；</t>
  </si>
  <si>
    <t>3</t>
  </si>
  <si>
    <t>丁青县文创园产业提档升级工程</t>
  </si>
  <si>
    <t>1.扩建厂房 1335 ㎡ 。2.设备采购：智能数控加 工机(SJ2518)5 套、(SJ3018)5 套、(SJ2018)5 套、(SJ2025)5 套、雕刻机头 100 个、橡木 (规格122cm*224cm*4cm) 800 张等。</t>
  </si>
  <si>
    <t>中央少数民族发展资金633.31万元，市级财政衔接推进乡村振兴补助资金29.9万元；县级配套资金36.79万元</t>
  </si>
  <si>
    <t>中央少数民族发展资金</t>
  </si>
  <si>
    <t>4</t>
  </si>
  <si>
    <t>丁青县</t>
  </si>
  <si>
    <t>丁青县2023年基本农田建设项目</t>
  </si>
  <si>
    <t>涉及丁青县6个乡（镇）</t>
  </si>
  <si>
    <t>对1万亩农田进行土地平整，施有机肥等措施。按照每亩560元，由乡村振兴衔接资金支出</t>
  </si>
  <si>
    <t>新建</t>
  </si>
  <si>
    <t>晋美13989957006</t>
  </si>
  <si>
    <t>2024年5月底</t>
  </si>
  <si>
    <t>第二批中央衔接资金225.99万元，自治区衔接资金绩效考评奖励资金334.01万元</t>
  </si>
  <si>
    <t>补充项目</t>
  </si>
  <si>
    <t>5</t>
  </si>
  <si>
    <t>丁青县云朵玫瑰种植基地提升工程</t>
  </si>
  <si>
    <t>丁青县桑多乡桑多村</t>
  </si>
  <si>
    <t>对已建成200亩玫瑰基地，配套网围栏2860m；新建提灌站1座，新建蓄水池2座，配套相应灌溉主管道（110PE管）及支管道（63PE管）5177m；完善玫瑰基地生产厂区附属工程。</t>
  </si>
  <si>
    <t>续建</t>
  </si>
  <si>
    <t>自治区衔接资金绩效考评奖励资金197.22万元，中央少数民族发展资金65.34万元，县级配套资金57.44万元</t>
  </si>
  <si>
    <t>69</t>
  </si>
  <si>
    <t>6</t>
  </si>
  <si>
    <t>丁青县2023年人畜分离项目</t>
  </si>
  <si>
    <t>涉及丁青县13个乡（镇）</t>
  </si>
  <si>
    <t>为全县1026户实施分散式牛栏、牛棚圈舍建设等，以农牧户自行建设改造提升为主，主要采取土木、石木、砖混、钢架结构等（建设牛棚、牛栏圈舍根据农牧户牲畜存栏基础计算）。本次实施1026户均为分散式圈舍改造，项目实施后，将提升当地农牧民人居环境。</t>
  </si>
  <si>
    <t xml:space="preserve">丁青县乡村振兴局  </t>
  </si>
  <si>
    <t>斯朗多加13989054166</t>
  </si>
  <si>
    <t>第二批中央衔接资金832万元</t>
  </si>
  <si>
    <t>二、小型公益性基础设施类（9个）</t>
  </si>
  <si>
    <t>丁青县桑多乡</t>
  </si>
  <si>
    <t>丁青县桑多乡集中供水工程</t>
  </si>
  <si>
    <t>桑多村</t>
  </si>
  <si>
    <t>桑多乡桑多村工程点工程规模：新建取水口1座，新建供水主管道4479.0m均采用DN160(1.60Mpa)PE管；配套建筑物共计19座；其跨冲沟护砌1处、混凝土路拆除重建8处、放空闸阀井2座、排气闸阀井4座、减压池1座、管道保温段2处、0.3m×0.3m渠道拆除重建1处。净水工程：新建300m³/d的净水厂一座。主要建筑物：包含水厂新建建穿孔絮凝斜管沉淀池一座（与加氯加药间合建），重力式无 阀滤池一座，清水池一座、综合管理房一座及配套设施。</t>
  </si>
  <si>
    <t>丁青县水利局</t>
  </si>
  <si>
    <t xml:space="preserve">巴桑次仁 </t>
  </si>
  <si>
    <t>中央财政衔接推进乡村振兴补助资金878.86万元；自治区财政衔接推进乡村振兴补助资金473.23万元</t>
  </si>
  <si>
    <t>丁青县丁青镇</t>
  </si>
  <si>
    <t>丁青县格仁村饮水安全提升工程</t>
  </si>
  <si>
    <t>格仁村</t>
  </si>
  <si>
    <t>本工程建设内容为：取水枢纽：新建取水口1座（截潜流坝）。管道工程：新建DN325(壁厚6.0mm）螺旋钢管（含防腐防锈）9988.0m（管道在拐弯处配套镇墩25座）。配套建筑物65座，其中跨冲沟护砌57处，减压池2座，放空闸阀井3座，排气闸阀井3座。</t>
  </si>
  <si>
    <t>中央财政衔接推进乡村振兴补助资金545.31万元；自治区财政衔接推进乡村振兴补助资金293.63万元；</t>
  </si>
  <si>
    <t>丁青县尺牍镇</t>
  </si>
  <si>
    <t>昌都市丁青县尺牍镇汝桑村桥梁工程</t>
  </si>
  <si>
    <t>丁青县尺牍镇汝桑村</t>
  </si>
  <si>
    <t>新建一座独立桥梁，全长36米。</t>
  </si>
  <si>
    <t>丁青县交通局</t>
  </si>
  <si>
    <t xml:space="preserve">白玛加措  </t>
  </si>
  <si>
    <t>中央财政衔接推进乡村振兴补助资金221万元；自治区财政衔接推进乡村振兴补助资金119万元</t>
  </si>
  <si>
    <t>丁青县协雄乡</t>
  </si>
  <si>
    <t>昌都市丁青县协雄乡朗通村一组通村公路工程</t>
  </si>
  <si>
    <t>丁青县协雄乡朗通村</t>
  </si>
  <si>
    <t>1新建道路共3条道路（主线、支线），全长4.48km；路基宽度4.5m，路面宽度3.5m+0.5m*2，项目附属排水、挡墙、涵洞、交安工程。</t>
  </si>
  <si>
    <t>中央财政衔接推进乡村振兴补助资金520万元；自治区财政衔接推进乡村振兴补助资金206.69万元；市级财政衔接推进乡村振兴补助资金73.31万元</t>
  </si>
  <si>
    <t>丁青县尺牍镇玛色行政村斜谷自然村道路工程</t>
  </si>
  <si>
    <t>玛色行政村</t>
  </si>
  <si>
    <t>拟修建一条全长约1.8公里、路面宽3.5米的水泥路、7个涵洞</t>
  </si>
  <si>
    <t>丁青县尺牍镇人民政府</t>
  </si>
  <si>
    <t xml:space="preserve">李明刚  </t>
  </si>
  <si>
    <t>中央财政以工代赈资金361万元</t>
  </si>
  <si>
    <t>以工代赈资金</t>
  </si>
  <si>
    <t>昌都市丁青县尺牍镇瓦河村防洪工程</t>
  </si>
  <si>
    <t>瓦河村</t>
  </si>
  <si>
    <t>新建堤防总长度为1000m，其中瓦河村段堤防长540m(左岸)，上衣村巴登电站段堤防长460m(左岸)。</t>
  </si>
  <si>
    <t>中央财政以工代赈资金300万元</t>
  </si>
  <si>
    <t>7</t>
  </si>
  <si>
    <t>丁青县嘎塔乡贡日村桥梁工程</t>
  </si>
  <si>
    <t>丁青县嘎塔乡贡日村</t>
  </si>
  <si>
    <t>新建1-15m钢便桥桥墩2座，上部贝雷钢架为旧桥拆除再利用。</t>
  </si>
  <si>
    <t>第二批中央衔接资金121.34万元</t>
  </si>
  <si>
    <t>8</t>
  </si>
  <si>
    <t>丁青县木塔乡木塔村二组拢俄果加自然村桥梁工程</t>
  </si>
  <si>
    <t>丁青县木塔乡木塔村</t>
  </si>
  <si>
    <t>新建1-15m钢便桥1座（含附属工程）。</t>
  </si>
  <si>
    <t>第二批中央衔接资金162.46万元</t>
  </si>
  <si>
    <t>9</t>
  </si>
  <si>
    <t>丁青县木塔乡羊塔村恰雄自然村公路工程</t>
  </si>
  <si>
    <t>丁青县木塔乡羊塔村恰椎自然村</t>
  </si>
  <si>
    <t>全长6.84公里，路基宽度4.5米，路面宽度3.5米，天然沙石路面，1-1米金属波纹管涵5道。</t>
  </si>
  <si>
    <t>丁青县木塔乡人民政府</t>
  </si>
  <si>
    <t>钟米军</t>
  </si>
  <si>
    <t xml:space="preserve">中央财政以工代赈资金361万元
</t>
  </si>
  <si>
    <t>三、美丽宜居示范村类（3）</t>
  </si>
  <si>
    <t>丁青县巴达乡</t>
  </si>
  <si>
    <t>丁青县巴达乡达麦村美丽宜居建设项目</t>
  </si>
  <si>
    <t>丁青县巴达乡达麦村</t>
  </si>
  <si>
    <t>新建人畜分离、新建户厕78座、新建公厕2座、新建道路工程、升级改造141户住宅电路其他附属设施。</t>
  </si>
  <si>
    <t>丁青县乡村振兴局</t>
  </si>
  <si>
    <t>斯朗多加</t>
  </si>
  <si>
    <t>中央财政衔接推进乡村振兴补助资金2825.54万元;自治区财政衔接推进乡村振兴补助资金434.89万元；县级配套资金237.06万元</t>
  </si>
  <si>
    <t>丁青县色扎乡</t>
  </si>
  <si>
    <t>2022年丁青县色扎乡色扎村贡卓卡美丽宜居建设项目（一期）</t>
  </si>
  <si>
    <t>丁青县色扎乡色扎村</t>
  </si>
  <si>
    <t>道路及桥涵部分：主干道、现浇混凝土桥、道路边沟、入户道路、管涵、太阳能路灯、新建厕所（89户）等其他附属设施。</t>
  </si>
  <si>
    <t xml:space="preserve">中央财政衔接推进乡村振兴补助资金3092.93万元；自治区财政衔接推进乡村振兴补助资金773.23万元 </t>
  </si>
  <si>
    <t>丁青县沙贡乡</t>
  </si>
  <si>
    <t>丁青县沙贡乡然强村美丽宜居建设项目</t>
  </si>
  <si>
    <t>沙贡乡然强村</t>
  </si>
  <si>
    <t>村级道路铺设工程、入户道路铺设工程、饮水工程改造、照明工程、户厕所改造及建设25户、升级改造25户住宅电路等附属设施。</t>
  </si>
  <si>
    <t xml:space="preserve">中央财政衔接推进乡村振兴补助资金1594.42万元；自治区财政衔接推进乡村振兴补助资金398.6万元 </t>
  </si>
  <si>
    <t>四、巩固提升类（1个）</t>
  </si>
  <si>
    <t>2023年丁青县尺牍镇乌巴村4组美丽宜居建设项目（二期）</t>
  </si>
  <si>
    <t>丁青县尺牍镇乌巴村</t>
  </si>
  <si>
    <t>道路及桥涵部分：主干道、道路边沟、厕所145户、排水渠；改造部分；人畜分离（95栋）；电气、给排水等等其他附属设施。</t>
  </si>
  <si>
    <t>中央财政衔接推进乡村振兴补助资金3143.36万元;自治区财政衔接推进乡村振兴补助资金543.57万元；县级配套资金242.81万元</t>
  </si>
  <si>
    <t>五、其他类（易地扶贫搬迁贴息及小额贷风险补偿金、融资利息类）（2）</t>
  </si>
  <si>
    <t>丁青县2023年易地搬迁贷款贴息</t>
  </si>
  <si>
    <t>13个乡镇</t>
  </si>
  <si>
    <t>丁青县易地搬迁贷款贴息1640户</t>
  </si>
  <si>
    <t>丁青县财政局</t>
  </si>
  <si>
    <t>陈涛</t>
  </si>
  <si>
    <t>中央财政衔接推进乡村振兴补助资金436.54万元；</t>
  </si>
  <si>
    <t>丁青县2023年小额信贷贴息</t>
  </si>
  <si>
    <t>中央财政衔接推进乡村振兴补助资金249.79万元；</t>
  </si>
  <si>
    <t>六、人居环境整治类（1）</t>
  </si>
  <si>
    <t>丁青县布塔乡布塔村垃圾转运站项目</t>
  </si>
  <si>
    <t>丁青县布塔乡布塔村</t>
  </si>
  <si>
    <t>新建一座750㎡砖砌垃圾收集池，含钢丝防护网。</t>
  </si>
  <si>
    <t>第二批中央衔接资金52.21万元</t>
  </si>
  <si>
    <t xml:space="preserve"> </t>
  </si>
  <si>
    <t>附件3：</t>
  </si>
  <si>
    <t xml:space="preserve">  昌都市   丁青县   2023  年脱贫县财政涉农统筹整合资金工作示范县统计表</t>
  </si>
  <si>
    <t>填报地（市）：                  丁青县财政局、乡村振兴局</t>
  </si>
  <si>
    <r>
      <t>填报时间： 2022</t>
    </r>
    <r>
      <rPr>
        <sz val="11"/>
        <color indexed="8"/>
        <rFont val="宋体"/>
        <family val="0"/>
      </rPr>
      <t xml:space="preserve"> </t>
    </r>
    <r>
      <rPr>
        <sz val="11"/>
        <color indexed="8"/>
        <rFont val="宋体"/>
        <family val="0"/>
      </rPr>
      <t>年</t>
    </r>
    <r>
      <rPr>
        <sz val="11"/>
        <color indexed="8"/>
        <rFont val="宋体"/>
        <family val="0"/>
      </rPr>
      <t xml:space="preserve"> 2</t>
    </r>
    <r>
      <rPr>
        <sz val="11"/>
        <color indexed="8"/>
        <rFont val="宋体"/>
        <family val="0"/>
      </rPr>
      <t>月</t>
    </r>
    <r>
      <rPr>
        <sz val="11"/>
        <color indexed="8"/>
        <rFont val="宋体"/>
        <family val="0"/>
      </rPr>
      <t xml:space="preserve"> 28 </t>
    </r>
    <r>
      <rPr>
        <sz val="11"/>
        <color indexed="8"/>
        <rFont val="宋体"/>
        <family val="0"/>
      </rPr>
      <t>日</t>
    </r>
  </si>
  <si>
    <t>示范县名</t>
  </si>
  <si>
    <t>基本情况</t>
  </si>
  <si>
    <t>涉农资金整合情况</t>
  </si>
  <si>
    <t>农村人口数（人）</t>
  </si>
  <si>
    <t>建档立卡贫困人口数（人）</t>
  </si>
  <si>
    <t>贫困
村数</t>
  </si>
  <si>
    <t>贫困发生率（%）</t>
  </si>
  <si>
    <t>贫困县类别</t>
  </si>
  <si>
    <t>计划脱贫时间（年）</t>
  </si>
  <si>
    <t>出台本年度整合实施方案时间（年）</t>
  </si>
  <si>
    <t>出台资金管理办法时间（年）</t>
  </si>
  <si>
    <t>2022年中央和自治区财政资金规模</t>
  </si>
  <si>
    <r>
      <t>20</t>
    </r>
    <r>
      <rPr>
        <sz val="11"/>
        <color indexed="8"/>
        <rFont val="宋体"/>
        <family val="0"/>
      </rPr>
      <t>23</t>
    </r>
    <r>
      <rPr>
        <sz val="11"/>
        <color indexed="8"/>
        <rFont val="宋体"/>
        <family val="0"/>
      </rPr>
      <t>年整合范围资金总规模（万元）</t>
    </r>
  </si>
  <si>
    <r>
      <t>20</t>
    </r>
    <r>
      <rPr>
        <sz val="11"/>
        <color indexed="8"/>
        <rFont val="宋体"/>
        <family val="0"/>
      </rPr>
      <t>23</t>
    </r>
    <r>
      <rPr>
        <sz val="11"/>
        <color indexed="8"/>
        <rFont val="宋体"/>
        <family val="0"/>
      </rPr>
      <t>年计划整合资金规模（万元）</t>
    </r>
  </si>
  <si>
    <r>
      <t>20</t>
    </r>
    <r>
      <rPr>
        <sz val="11"/>
        <color indexed="8"/>
        <rFont val="宋体"/>
        <family val="0"/>
      </rPr>
      <t>23</t>
    </r>
    <r>
      <rPr>
        <sz val="11"/>
        <color indexed="8"/>
        <rFont val="宋体"/>
        <family val="0"/>
      </rPr>
      <t>年已整合规模（万元）</t>
    </r>
  </si>
  <si>
    <t>合计</t>
  </si>
  <si>
    <t>中央</t>
  </si>
  <si>
    <t>省级</t>
  </si>
  <si>
    <t>地市级</t>
  </si>
  <si>
    <t>县级</t>
  </si>
  <si>
    <t>昌都市合计</t>
  </si>
  <si>
    <t>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</si>
</sst>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9">
    <font>
      <sz val="11"/>
      <color indexed="8"/>
      <name val="宋体"/>
      <family val="0"/>
    </font>
    <font>
      <sz val="11"/>
      <name val="宋体"/>
      <family val="0"/>
    </font>
    <font>
      <b/>
      <sz val="11"/>
      <color indexed="8"/>
      <name val="宋体"/>
      <family val="0"/>
    </font>
    <font>
      <b/>
      <sz val="18"/>
      <color indexed="8"/>
      <name val="宋体"/>
      <family val="0"/>
    </font>
    <font>
      <sz val="10"/>
      <color indexed="8"/>
      <name val="仿宋_GB2312"/>
      <family val="3"/>
    </font>
    <font>
      <b/>
      <sz val="12"/>
      <color indexed="8"/>
      <name val="宋体"/>
      <family val="0"/>
    </font>
    <font>
      <sz val="12"/>
      <color indexed="8"/>
      <name val="宋体"/>
      <family val="0"/>
    </font>
    <font>
      <sz val="16"/>
      <color indexed="8"/>
      <name val="宋体"/>
      <family val="0"/>
    </font>
    <font>
      <b/>
      <sz val="18"/>
      <name val="宋体"/>
      <family val="0"/>
    </font>
    <font>
      <sz val="12"/>
      <name val="宋体"/>
      <family val="0"/>
    </font>
    <font>
      <b/>
      <sz val="16"/>
      <color indexed="8"/>
      <name val="宋体"/>
      <family val="0"/>
    </font>
    <font>
      <sz val="10"/>
      <name val="宋体"/>
      <family val="0"/>
    </font>
    <font>
      <sz val="10"/>
      <color indexed="8"/>
      <name val="宋体"/>
      <family val="0"/>
    </font>
    <font>
      <sz val="16"/>
      <name val="宋体"/>
      <family val="0"/>
    </font>
    <font>
      <b/>
      <sz val="10"/>
      <color indexed="8"/>
      <name val="宋体"/>
      <family val="0"/>
    </font>
    <font>
      <b/>
      <sz val="10"/>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u val="single"/>
      <sz val="12"/>
      <color indexed="8"/>
      <name val="宋体"/>
      <family val="0"/>
    </font>
    <font>
      <b/>
      <u val="single"/>
      <sz val="18"/>
      <color indexed="8"/>
      <name val="宋体"/>
      <family val="0"/>
    </font>
    <font>
      <u val="single"/>
      <sz val="11"/>
      <color rgb="FF800080"/>
      <name val="宋体"/>
      <family val="0"/>
    </font>
    <font>
      <b/>
      <sz val="18"/>
      <color rgb="FF1F4A7E"/>
      <name val="宋体"/>
      <family val="0"/>
    </font>
    <font>
      <b/>
      <sz val="15"/>
      <color rgb="FF1F4A7E"/>
      <name val="宋体"/>
      <family val="0"/>
    </font>
    <font>
      <b/>
      <sz val="13"/>
      <color rgb="FF1F4A7E"/>
      <name val="宋体"/>
      <family val="0"/>
    </font>
    <font>
      <b/>
      <sz val="11"/>
      <color rgb="FF1F4A7E"/>
      <name val="宋体"/>
      <family val="0"/>
    </font>
    <font>
      <sz val="11"/>
      <color rgb="FF3F3F76"/>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0006"/>
      <name val="宋体"/>
      <family val="0"/>
    </font>
    <font>
      <sz val="11"/>
      <color rgb="FF9C6500"/>
      <name val="宋体"/>
      <family val="0"/>
    </font>
    <font>
      <b/>
      <sz val="18"/>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96B3D7"/>
        <bgColor indexed="64"/>
      </patternFill>
    </fill>
    <fill>
      <patternFill patternType="solid">
        <fgColor rgb="FFC0514D"/>
        <bgColor indexed="64"/>
      </patternFill>
    </fill>
    <fill>
      <patternFill patternType="solid">
        <fgColor rgb="FFF2DCDB"/>
        <bgColor indexed="64"/>
      </patternFill>
    </fill>
    <fill>
      <patternFill patternType="solid">
        <fgColor rgb="FFE6B9B8"/>
        <bgColor indexed="64"/>
      </patternFill>
    </fill>
    <fill>
      <patternFill patternType="solid">
        <fgColor rgb="FFD99694"/>
        <bgColor indexed="64"/>
      </patternFill>
    </fill>
    <fill>
      <patternFill patternType="solid">
        <fgColor rgb="FF9ABA58"/>
        <bgColor indexed="64"/>
      </patternFill>
    </fill>
    <fill>
      <patternFill patternType="solid">
        <fgColor rgb="FFEAF1DD"/>
        <bgColor indexed="64"/>
      </patternFill>
    </fill>
    <fill>
      <patternFill patternType="solid">
        <fgColor rgb="FFD6E3BC"/>
        <bgColor indexed="64"/>
      </patternFill>
    </fill>
    <fill>
      <patternFill patternType="solid">
        <fgColor rgb="FFC2D69B"/>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B2A1C6"/>
        <bgColor indexed="64"/>
      </patternFill>
    </fill>
    <fill>
      <patternFill patternType="solid">
        <fgColor rgb="FF4CACC6"/>
        <bgColor indexed="64"/>
      </patternFill>
    </fill>
    <fill>
      <patternFill patternType="solid">
        <fgColor rgb="FFDBEEF3"/>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DE9D9"/>
        <bgColor indexed="64"/>
      </patternFill>
    </fill>
    <fill>
      <patternFill patternType="solid">
        <fgColor rgb="FFFBD4B4"/>
        <bgColor indexed="64"/>
      </patternFill>
    </fill>
    <fill>
      <patternFill patternType="solid">
        <fgColor rgb="FFFABF8F"/>
        <bgColor indexed="64"/>
      </patternFill>
    </fill>
    <fill>
      <patternFill patternType="solid">
        <fgColor rgb="FFFFFFFF"/>
        <bgColor indexed="64"/>
      </patternFill>
    </fill>
  </fills>
  <borders count="2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color indexed="63"/>
      </top>
      <bottom style="thin"/>
    </border>
    <border>
      <left/>
      <right>
        <color indexed="63"/>
      </right>
      <top style="thin"/>
      <bottom style="thin"/>
    </border>
    <border>
      <left/>
      <right style="thin"/>
      <top style="thin"/>
      <bottom style="thin"/>
    </border>
    <border>
      <left style="thin"/>
      <right/>
      <top style="thin"/>
      <bottom style="thin"/>
    </border>
  </borders>
  <cellStyleXfs count="1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27" fillId="5" borderId="7" applyNumberFormat="0" applyAlignment="0" applyProtection="0"/>
    <xf numFmtId="0" fontId="44" fillId="0" borderId="8" applyNumberFormat="0" applyFill="0" applyAlignment="0" applyProtection="0"/>
    <xf numFmtId="0" fontId="2"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3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9" fillId="0" borderId="0" applyProtection="0">
      <alignment/>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0" fillId="0" borderId="0" applyProtection="0">
      <alignment/>
    </xf>
    <xf numFmtId="0" fontId="9" fillId="0" borderId="0">
      <alignment/>
      <protection/>
    </xf>
    <xf numFmtId="0" fontId="9" fillId="0" borderId="0" applyProtection="0">
      <alignment/>
    </xf>
    <xf numFmtId="0" fontId="0" fillId="0" borderId="0" applyProtection="0">
      <alignment/>
    </xf>
    <xf numFmtId="0" fontId="0" fillId="0" borderId="0" applyProtection="0">
      <alignment/>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3" fillId="0" borderId="0">
      <alignment/>
      <protection/>
    </xf>
    <xf numFmtId="0" fontId="1" fillId="0" borderId="0">
      <alignment vertical="center"/>
      <protection/>
    </xf>
    <xf numFmtId="0" fontId="1" fillId="0" borderId="0">
      <alignment vertical="center"/>
      <protection/>
    </xf>
    <xf numFmtId="0" fontId="9" fillId="0" borderId="0">
      <alignment vertical="center"/>
      <protection/>
    </xf>
  </cellStyleXfs>
  <cellXfs count="116">
    <xf numFmtId="0" fontId="0" fillId="0" borderId="0" xfId="0" applyAlignment="1">
      <alignment vertical="center"/>
    </xf>
    <xf numFmtId="0" fontId="0"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0" fontId="2" fillId="0" borderId="1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vertical="center" wrapText="1"/>
    </xf>
    <xf numFmtId="0" fontId="1" fillId="0" borderId="16" xfId="0" applyNumberFormat="1" applyFont="1" applyFill="1" applyBorder="1" applyAlignment="1">
      <alignment horizontal="center" vertical="center" wrapText="1"/>
    </xf>
    <xf numFmtId="10" fontId="0" fillId="0" borderId="16" xfId="0" applyNumberFormat="1" applyBorder="1" applyAlignment="1">
      <alignment horizontal="center" vertical="center" wrapText="1"/>
    </xf>
    <xf numFmtId="0" fontId="0" fillId="0" borderId="10" xfId="0" applyBorder="1" applyAlignment="1">
      <alignment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2" fillId="0" borderId="16" xfId="0" applyFont="1" applyBorder="1" applyAlignment="1">
      <alignment vertical="center" wrapText="1"/>
    </xf>
    <xf numFmtId="176" fontId="4" fillId="0" borderId="16" xfId="84" applyNumberFormat="1" applyFont="1" applyFill="1" applyBorder="1" applyAlignment="1">
      <alignment horizontal="right" vertical="center" wrapText="1"/>
    </xf>
    <xf numFmtId="176" fontId="0" fillId="0" borderId="16" xfId="0" applyNumberFormat="1" applyBorder="1" applyAlignment="1">
      <alignment vertical="center" wrapText="1"/>
    </xf>
    <xf numFmtId="0" fontId="0" fillId="0" borderId="10" xfId="0" applyBorder="1" applyAlignment="1">
      <alignment horizontal="center" vertical="center" wrapText="1"/>
    </xf>
    <xf numFmtId="0" fontId="0" fillId="0" borderId="17" xfId="0" applyFont="1" applyBorder="1" applyAlignment="1">
      <alignment horizontal="center" vertical="center" wrapText="1"/>
    </xf>
    <xf numFmtId="0" fontId="5" fillId="0" borderId="0" xfId="0" applyFont="1" applyFill="1" applyAlignment="1">
      <alignment horizontal="center" vertical="center" wrapText="1"/>
    </xf>
    <xf numFmtId="0" fontId="0" fillId="0" borderId="0" xfId="0"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49" fontId="6"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49" fontId="6" fillId="0" borderId="0" xfId="0" applyNumberFormat="1" applyFont="1" applyFill="1" applyAlignment="1">
      <alignment vertical="center" wrapText="1"/>
    </xf>
    <xf numFmtId="176" fontId="6" fillId="0" borderId="0" xfId="0" applyNumberFormat="1" applyFont="1" applyFill="1" applyAlignment="1">
      <alignment horizontal="center" vertical="center" wrapText="1"/>
    </xf>
    <xf numFmtId="177" fontId="6"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3"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176" fontId="5" fillId="0" borderId="16"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177" fontId="6" fillId="0" borderId="16" xfId="0" applyNumberFormat="1" applyFont="1" applyFill="1" applyBorder="1" applyAlignment="1">
      <alignment horizontal="center" vertical="center" wrapText="1"/>
    </xf>
    <xf numFmtId="0" fontId="9" fillId="0" borderId="16" xfId="0" applyNumberFormat="1" applyFont="1" applyFill="1" applyBorder="1" applyAlignment="1">
      <alignment horizontal="center" vertical="center" wrapText="1"/>
    </xf>
    <xf numFmtId="0" fontId="5" fillId="0" borderId="16" xfId="0" applyFont="1" applyFill="1" applyBorder="1" applyAlignment="1">
      <alignment horizontal="left" vertical="center" wrapText="1"/>
    </xf>
    <xf numFmtId="177" fontId="5" fillId="0" borderId="16" xfId="0" applyNumberFormat="1" applyFont="1" applyFill="1" applyBorder="1" applyAlignment="1">
      <alignment horizontal="center" vertical="center" wrapText="1"/>
    </xf>
    <xf numFmtId="176" fontId="9" fillId="0" borderId="16" xfId="0" applyNumberFormat="1" applyFont="1" applyFill="1" applyBorder="1" applyAlignment="1">
      <alignment horizontal="center" vertical="center" wrapText="1"/>
    </xf>
    <xf numFmtId="177" fontId="10" fillId="0" borderId="16" xfId="0" applyNumberFormat="1" applyFont="1" applyFill="1" applyBorder="1" applyAlignment="1">
      <alignment horizontal="center" vertical="center" wrapText="1"/>
    </xf>
    <xf numFmtId="0" fontId="10" fillId="0" borderId="16" xfId="0" applyFont="1" applyFill="1" applyBorder="1" applyAlignment="1">
      <alignment horizontal="center" vertical="center" wrapText="1"/>
    </xf>
    <xf numFmtId="176" fontId="3" fillId="0" borderId="0" xfId="0" applyNumberFormat="1" applyFont="1" applyFill="1" applyAlignment="1">
      <alignment horizontal="center" vertical="center" wrapText="1"/>
    </xf>
    <xf numFmtId="176" fontId="6" fillId="0" borderId="10"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5" xfId="0" applyNumberFormat="1" applyFont="1" applyFill="1" applyBorder="1" applyAlignment="1">
      <alignment horizontal="center" vertical="center" wrapText="1"/>
    </xf>
    <xf numFmtId="176" fontId="5" fillId="0" borderId="12"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57" fontId="6" fillId="0" borderId="16"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7" fontId="9" fillId="0" borderId="16" xfId="0" applyNumberFormat="1" applyFont="1" applyFill="1" applyBorder="1" applyAlignment="1">
      <alignment horizontal="center" vertical="center" wrapText="1"/>
    </xf>
    <xf numFmtId="176" fontId="11" fillId="0" borderId="16" xfId="0" applyNumberFormat="1" applyFont="1" applyFill="1" applyBorder="1" applyAlignment="1">
      <alignment horizontal="center" vertical="center" wrapText="1"/>
    </xf>
    <xf numFmtId="0" fontId="5" fillId="0" borderId="16" xfId="0" applyFont="1" applyFill="1" applyBorder="1" applyAlignment="1">
      <alignment vertical="center" wrapText="1"/>
    </xf>
    <xf numFmtId="0" fontId="12" fillId="0" borderId="16" xfId="0"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176" fontId="10" fillId="0" borderId="16" xfId="0" applyNumberFormat="1" applyFont="1" applyFill="1" applyBorder="1" applyAlignment="1">
      <alignment horizontal="center" vertical="center" wrapText="1"/>
    </xf>
    <xf numFmtId="177" fontId="3" fillId="0" borderId="0" xfId="0" applyNumberFormat="1" applyFont="1" applyFill="1" applyAlignment="1">
      <alignment horizontal="center" vertical="center" wrapText="1"/>
    </xf>
    <xf numFmtId="177" fontId="6" fillId="0" borderId="10"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6" fontId="5" fillId="0" borderId="17"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5" fillId="0" borderId="20"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6" fillId="0" borderId="16" xfId="0" applyFont="1" applyFill="1" applyBorder="1" applyAlignment="1">
      <alignment vertical="center" wrapText="1"/>
    </xf>
    <xf numFmtId="177" fontId="13" fillId="0" borderId="16" xfId="0" applyNumberFormat="1" applyFont="1" applyFill="1" applyBorder="1" applyAlignment="1">
      <alignment horizontal="center" vertical="center" wrapText="1"/>
    </xf>
    <xf numFmtId="0" fontId="0" fillId="0" borderId="0" xfId="0" applyFont="1" applyAlignment="1">
      <alignment vertical="center" wrapText="1"/>
    </xf>
    <xf numFmtId="176" fontId="0" fillId="0" borderId="0" xfId="0" applyNumberFormat="1" applyAlignment="1">
      <alignment horizontal="right" vertical="center" wrapText="1"/>
    </xf>
    <xf numFmtId="176" fontId="0" fillId="0" borderId="0" xfId="0" applyNumberFormat="1" applyFont="1" applyAlignment="1">
      <alignmen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48" fillId="0" borderId="0" xfId="0" applyFont="1" applyAlignment="1">
      <alignment horizontal="center" vertical="center" wrapText="1"/>
    </xf>
    <xf numFmtId="176" fontId="3" fillId="0" borderId="0" xfId="0" applyNumberFormat="1" applyFont="1" applyAlignment="1">
      <alignment horizontal="right" vertical="center" wrapText="1"/>
    </xf>
    <xf numFmtId="176" fontId="2" fillId="0" borderId="0" xfId="0" applyNumberFormat="1" applyFont="1" applyAlignment="1">
      <alignment horizontal="center" vertical="center" wrapText="1"/>
    </xf>
    <xf numFmtId="176" fontId="0" fillId="0" borderId="10" xfId="0" applyNumberFormat="1" applyFont="1" applyBorder="1" applyAlignment="1">
      <alignment horizontal="right" vertical="center" wrapText="1"/>
    </xf>
    <xf numFmtId="176" fontId="0" fillId="0" borderId="10" xfId="0" applyNumberFormat="1" applyFont="1" applyBorder="1" applyAlignment="1">
      <alignment horizontal="center" vertical="center" wrapText="1"/>
    </xf>
    <xf numFmtId="176" fontId="0" fillId="0" borderId="10" xfId="0" applyNumberFormat="1" applyFont="1" applyBorder="1" applyAlignment="1">
      <alignment vertical="center" wrapText="1"/>
    </xf>
    <xf numFmtId="176" fontId="2" fillId="0" borderId="16" xfId="0" applyNumberFormat="1" applyFont="1" applyBorder="1" applyAlignment="1">
      <alignment horizontal="right" vertical="center" wrapText="1"/>
    </xf>
    <xf numFmtId="176" fontId="2" fillId="0" borderId="16" xfId="0" applyNumberFormat="1" applyFont="1" applyBorder="1" applyAlignment="1">
      <alignment horizontal="center" vertical="center" wrapText="1"/>
    </xf>
    <xf numFmtId="176" fontId="0" fillId="0" borderId="16" xfId="0" applyNumberFormat="1" applyFont="1" applyBorder="1" applyAlignment="1">
      <alignment horizontal="center" vertical="center" wrapText="1"/>
    </xf>
    <xf numFmtId="0" fontId="0" fillId="0" borderId="16" xfId="0" applyNumberFormat="1" applyFont="1" applyBorder="1" applyAlignment="1">
      <alignment horizontal="right" vertical="center" wrapText="1"/>
    </xf>
    <xf numFmtId="0" fontId="0" fillId="0" borderId="16" xfId="0" applyNumberFormat="1" applyFont="1" applyBorder="1" applyAlignment="1">
      <alignment horizontal="center" vertical="center" wrapText="1"/>
    </xf>
    <xf numFmtId="176" fontId="2" fillId="0" borderId="16" xfId="0" applyNumberFormat="1" applyFont="1" applyBorder="1" applyAlignment="1">
      <alignment vertical="center" wrapText="1"/>
    </xf>
    <xf numFmtId="0" fontId="14" fillId="0" borderId="16" xfId="0" applyFont="1" applyBorder="1" applyAlignment="1">
      <alignment vertical="center" wrapText="1"/>
    </xf>
    <xf numFmtId="0" fontId="12" fillId="0" borderId="11" xfId="0" applyFont="1" applyBorder="1" applyAlignment="1">
      <alignment horizontal="center" vertical="center" wrapText="1"/>
    </xf>
    <xf numFmtId="0" fontId="12" fillId="0" borderId="16" xfId="0" applyFont="1" applyBorder="1" applyAlignment="1">
      <alignment vertical="center" wrapText="1"/>
    </xf>
    <xf numFmtId="0" fontId="12" fillId="0" borderId="14" xfId="0" applyFont="1" applyBorder="1" applyAlignment="1">
      <alignment horizontal="center" vertical="center" wrapText="1"/>
    </xf>
    <xf numFmtId="0" fontId="12" fillId="0" borderId="16" xfId="0" applyFont="1" applyFill="1" applyBorder="1" applyAlignment="1">
      <alignment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43" fontId="11" fillId="33" borderId="16" xfId="15" applyNumberFormat="1" applyFont="1" applyFill="1" applyBorder="1" applyAlignment="1">
      <alignment horizontal="right" vertical="center" wrapText="1"/>
    </xf>
    <xf numFmtId="0" fontId="14" fillId="0" borderId="16" xfId="0" applyFont="1" applyBorder="1" applyAlignment="1">
      <alignment horizontal="center" vertical="center" wrapText="1"/>
    </xf>
    <xf numFmtId="176" fontId="15" fillId="0" borderId="16" xfId="84" applyNumberFormat="1" applyFont="1" applyFill="1" applyBorder="1" applyAlignment="1">
      <alignment horizontal="right" vertical="center" wrapText="1"/>
    </xf>
    <xf numFmtId="176" fontId="11" fillId="0" borderId="16" xfId="15" applyNumberFormat="1" applyFont="1" applyFill="1" applyBorder="1" applyAlignment="1">
      <alignment horizontal="right" vertical="center" wrapText="1"/>
    </xf>
  </cellXfs>
  <cellStyles count="12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68" xfId="63"/>
    <cellStyle name="常规 2 2 2 2" xfId="64"/>
    <cellStyle name="常规 39" xfId="65"/>
    <cellStyle name="常规 255" xfId="66"/>
    <cellStyle name="常规 6" xfId="67"/>
    <cellStyle name="常规 245" xfId="68"/>
    <cellStyle name="常规 2 13" xfId="69"/>
    <cellStyle name="常规 16" xfId="70"/>
    <cellStyle name="常规 14 9" xfId="71"/>
    <cellStyle name="常规 208" xfId="72"/>
    <cellStyle name="常规 215" xfId="73"/>
    <cellStyle name="常规 2 2" xfId="74"/>
    <cellStyle name="常规 10" xfId="75"/>
    <cellStyle name="常规 10 10" xfId="76"/>
    <cellStyle name="常规 10 10 2" xfId="77"/>
    <cellStyle name="常规 10 2 11" xfId="78"/>
    <cellStyle name="常规 2 2 2 2 2" xfId="79"/>
    <cellStyle name="常规 10 2 3" xfId="80"/>
    <cellStyle name="常规 17" xfId="81"/>
    <cellStyle name="常规 18" xfId="82"/>
    <cellStyle name="常规 18 2" xfId="83"/>
    <cellStyle name="常规 2" xfId="84"/>
    <cellStyle name="常规 2 2 2 2 2 2" xfId="85"/>
    <cellStyle name="常规 2 2 2 2 3" xfId="86"/>
    <cellStyle name="常规 2 3" xfId="87"/>
    <cellStyle name="常规 2 4" xfId="88"/>
    <cellStyle name="常规 208 2" xfId="89"/>
    <cellStyle name="常规 212" xfId="90"/>
    <cellStyle name="常规 230" xfId="91"/>
    <cellStyle name="常规 231" xfId="92"/>
    <cellStyle name="常规 232" xfId="93"/>
    <cellStyle name="常规 233" xfId="94"/>
    <cellStyle name="常规 234" xfId="95"/>
    <cellStyle name="常规 240" xfId="96"/>
    <cellStyle name="常规 235" xfId="97"/>
    <cellStyle name="常规 236" xfId="98"/>
    <cellStyle name="常规 242" xfId="99"/>
    <cellStyle name="常规 237" xfId="100"/>
    <cellStyle name="常规 243" xfId="101"/>
    <cellStyle name="常规 238" xfId="102"/>
    <cellStyle name="常规 244" xfId="103"/>
    <cellStyle name="常规 239" xfId="104"/>
    <cellStyle name="常规 251" xfId="105"/>
    <cellStyle name="常规 246" xfId="106"/>
    <cellStyle name="常规 252" xfId="107"/>
    <cellStyle name="常规 247" xfId="108"/>
    <cellStyle name="常规 253" xfId="109"/>
    <cellStyle name="常规 254" xfId="110"/>
    <cellStyle name="常规 261" xfId="111"/>
    <cellStyle name="常规 256" xfId="112"/>
    <cellStyle name="常规 262" xfId="113"/>
    <cellStyle name="常规 257" xfId="114"/>
    <cellStyle name="常规 263" xfId="115"/>
    <cellStyle name="常规 258" xfId="116"/>
    <cellStyle name="常规 259" xfId="117"/>
    <cellStyle name="常规 265" xfId="118"/>
    <cellStyle name="常规 266" xfId="119"/>
    <cellStyle name="常规 267" xfId="120"/>
    <cellStyle name="常规 269" xfId="121"/>
    <cellStyle name="常规 3" xfId="122"/>
    <cellStyle name="常规 3 2" xfId="123"/>
    <cellStyle name="常规 39 2" xfId="124"/>
    <cellStyle name="常规 4" xfId="125"/>
    <cellStyle name="常规 40" xfId="126"/>
    <cellStyle name="常规 40 2" xfId="127"/>
    <cellStyle name="常规 41" xfId="128"/>
    <cellStyle name="常规 41 2" xfId="129"/>
    <cellStyle name="常规 5" xfId="130"/>
    <cellStyle name="常规 7" xfId="131"/>
    <cellStyle name="常规 7 2" xfId="132"/>
    <cellStyle name="常规 8" xfId="1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77"/>
  <sheetViews>
    <sheetView tabSelected="1" view="pageBreakPreview" zoomScale="85" zoomScaleSheetLayoutView="85" workbookViewId="0" topLeftCell="A1">
      <pane ySplit="6" topLeftCell="A60" activePane="bottomLeft" state="frozen"/>
      <selection pane="bottomLeft" activeCell="F5" sqref="F5"/>
    </sheetView>
  </sheetViews>
  <sheetFormatPr defaultColWidth="9.00390625" defaultRowHeight="13.5"/>
  <cols>
    <col min="1" max="1" width="5.125" style="3" customWidth="1"/>
    <col min="2" max="2" width="31.875" style="4" customWidth="1"/>
    <col min="3" max="3" width="12.875" style="89" customWidth="1"/>
    <col min="4" max="4" width="13.75390625" style="90" customWidth="1"/>
    <col min="5" max="5" width="12.125" style="90" customWidth="1"/>
    <col min="6" max="6" width="12.625" style="90" customWidth="1"/>
    <col min="7" max="7" width="12.375" style="90" customWidth="1"/>
    <col min="8" max="8" width="9.375" style="4" customWidth="1"/>
    <col min="9" max="16384" width="9.00390625" style="4" customWidth="1"/>
  </cols>
  <sheetData>
    <row r="1" spans="1:2" ht="17.25" customHeight="1">
      <c r="A1" s="91" t="s">
        <v>0</v>
      </c>
      <c r="B1" s="92"/>
    </row>
    <row r="2" spans="1:8" ht="25.5" customHeight="1">
      <c r="A2" s="93" t="s">
        <v>1</v>
      </c>
      <c r="B2" s="5"/>
      <c r="C2" s="94"/>
      <c r="D2" s="95"/>
      <c r="E2" s="95"/>
      <c r="F2" s="95"/>
      <c r="G2" s="95"/>
      <c r="H2" s="5"/>
    </row>
    <row r="3" spans="1:8" ht="18" customHeight="1">
      <c r="A3" s="6" t="s">
        <v>2</v>
      </c>
      <c r="B3" s="6"/>
      <c r="C3" s="96"/>
      <c r="D3" s="97"/>
      <c r="E3" s="98"/>
      <c r="G3" s="98"/>
      <c r="H3" s="19"/>
    </row>
    <row r="4" spans="1:8" ht="19.5" customHeight="1">
      <c r="A4" s="13" t="s">
        <v>3</v>
      </c>
      <c r="B4" s="13" t="s">
        <v>4</v>
      </c>
      <c r="C4" s="99" t="s">
        <v>5</v>
      </c>
      <c r="D4" s="100"/>
      <c r="E4" s="100" t="s">
        <v>6</v>
      </c>
      <c r="F4" s="100"/>
      <c r="G4" s="100"/>
      <c r="H4" s="13" t="s">
        <v>7</v>
      </c>
    </row>
    <row r="5" spans="1:8" s="88" customFormat="1" ht="42" customHeight="1">
      <c r="A5" s="13"/>
      <c r="B5" s="21"/>
      <c r="C5" s="101" t="s">
        <v>8</v>
      </c>
      <c r="D5" s="101" t="s">
        <v>9</v>
      </c>
      <c r="E5" s="101" t="s">
        <v>8</v>
      </c>
      <c r="F5" s="101" t="s">
        <v>10</v>
      </c>
      <c r="G5" s="101" t="s">
        <v>11</v>
      </c>
      <c r="H5" s="13"/>
    </row>
    <row r="6" spans="1:8" s="1" customFormat="1" ht="21" customHeight="1">
      <c r="A6" s="21" t="s">
        <v>12</v>
      </c>
      <c r="B6" s="21">
        <v>1</v>
      </c>
      <c r="C6" s="102" t="s">
        <v>13</v>
      </c>
      <c r="D6" s="103">
        <v>3</v>
      </c>
      <c r="E6" s="103" t="s">
        <v>14</v>
      </c>
      <c r="F6" s="103" t="s">
        <v>15</v>
      </c>
      <c r="G6" s="103">
        <v>6</v>
      </c>
      <c r="H6" s="21">
        <v>7</v>
      </c>
    </row>
    <row r="7" spans="1:8" s="2" customFormat="1" ht="28.5" customHeight="1">
      <c r="A7" s="13" t="s">
        <v>16</v>
      </c>
      <c r="B7" s="22" t="s">
        <v>17</v>
      </c>
      <c r="C7" s="104">
        <f>SUM(C8:C46)</f>
        <v>17997.41</v>
      </c>
      <c r="D7" s="104">
        <f>SUM(D8:D46)</f>
        <v>17997.41</v>
      </c>
      <c r="E7" s="104">
        <f>SUM(E8:E46)</f>
        <v>17490.19</v>
      </c>
      <c r="F7" s="104">
        <f>SUM(F8:F46)</f>
        <v>17490.19</v>
      </c>
      <c r="G7" s="104">
        <f>SUM(G8:G46)</f>
        <v>17490.19</v>
      </c>
      <c r="H7" s="105"/>
    </row>
    <row r="8" spans="1:9" ht="23.25" customHeight="1">
      <c r="A8" s="106">
        <v>1</v>
      </c>
      <c r="B8" s="107" t="s">
        <v>18</v>
      </c>
      <c r="C8" s="23">
        <v>15013.74</v>
      </c>
      <c r="D8" s="23">
        <v>15013.74</v>
      </c>
      <c r="E8" s="23">
        <v>17490.19</v>
      </c>
      <c r="F8" s="23">
        <v>17490.19</v>
      </c>
      <c r="G8" s="23">
        <v>17490.19</v>
      </c>
      <c r="H8" s="107"/>
      <c r="I8" s="2"/>
    </row>
    <row r="9" spans="1:9" ht="23.25" customHeight="1">
      <c r="A9" s="108"/>
      <c r="B9" s="109" t="s">
        <v>19</v>
      </c>
      <c r="C9" s="23"/>
      <c r="D9" s="23"/>
      <c r="E9" s="23"/>
      <c r="F9" s="23"/>
      <c r="G9" s="23"/>
      <c r="H9" s="107"/>
      <c r="I9" s="2"/>
    </row>
    <row r="10" spans="1:9" ht="23.25" customHeight="1">
      <c r="A10" s="110"/>
      <c r="B10" s="109" t="s">
        <v>20</v>
      </c>
      <c r="C10" s="23"/>
      <c r="D10" s="23"/>
      <c r="E10" s="23"/>
      <c r="F10" s="23"/>
      <c r="G10" s="23"/>
      <c r="H10" s="107"/>
      <c r="I10" s="2"/>
    </row>
    <row r="11" spans="1:9" ht="23.25" customHeight="1">
      <c r="A11" s="111">
        <v>2</v>
      </c>
      <c r="B11" s="107" t="s">
        <v>21</v>
      </c>
      <c r="C11" s="23">
        <v>0</v>
      </c>
      <c r="D11" s="23">
        <v>0</v>
      </c>
      <c r="E11" s="23"/>
      <c r="F11" s="23"/>
      <c r="G11" s="23"/>
      <c r="H11" s="107"/>
      <c r="I11" s="2"/>
    </row>
    <row r="12" spans="1:9" ht="62.25" customHeight="1">
      <c r="A12" s="111">
        <v>3</v>
      </c>
      <c r="B12" s="107" t="s">
        <v>22</v>
      </c>
      <c r="C12" s="23">
        <v>0</v>
      </c>
      <c r="D12" s="23">
        <v>0</v>
      </c>
      <c r="E12" s="23"/>
      <c r="F12" s="23"/>
      <c r="G12" s="23"/>
      <c r="H12" s="107"/>
      <c r="I12" s="2"/>
    </row>
    <row r="13" spans="1:9" ht="30" customHeight="1">
      <c r="A13" s="111">
        <v>4</v>
      </c>
      <c r="B13" s="107" t="s">
        <v>23</v>
      </c>
      <c r="C13" s="23">
        <v>1423.1</v>
      </c>
      <c r="D13" s="23">
        <v>1423.1</v>
      </c>
      <c r="E13" s="23"/>
      <c r="F13" s="23"/>
      <c r="G13" s="23"/>
      <c r="H13" s="107"/>
      <c r="I13" s="2"/>
    </row>
    <row r="14" spans="1:9" ht="27" customHeight="1">
      <c r="A14" s="111">
        <v>5</v>
      </c>
      <c r="B14" s="107" t="s">
        <v>24</v>
      </c>
      <c r="C14" s="23">
        <v>0</v>
      </c>
      <c r="D14" s="23">
        <v>0</v>
      </c>
      <c r="E14" s="23"/>
      <c r="F14" s="23"/>
      <c r="G14" s="23"/>
      <c r="H14" s="107"/>
      <c r="I14" s="2"/>
    </row>
    <row r="15" spans="1:9" ht="27" customHeight="1">
      <c r="A15" s="111">
        <v>6</v>
      </c>
      <c r="B15" s="107" t="s">
        <v>25</v>
      </c>
      <c r="C15" s="23">
        <v>0</v>
      </c>
      <c r="D15" s="23">
        <v>0</v>
      </c>
      <c r="E15" s="23"/>
      <c r="F15" s="23"/>
      <c r="G15" s="23"/>
      <c r="H15" s="107"/>
      <c r="I15" s="2"/>
    </row>
    <row r="16" spans="1:9" ht="30" customHeight="1">
      <c r="A16" s="111">
        <v>7</v>
      </c>
      <c r="B16" s="107" t="s">
        <v>26</v>
      </c>
      <c r="C16" s="23">
        <v>70</v>
      </c>
      <c r="D16" s="23">
        <v>70</v>
      </c>
      <c r="E16" s="23"/>
      <c r="F16" s="23"/>
      <c r="G16" s="23"/>
      <c r="H16" s="107"/>
      <c r="I16" s="2"/>
    </row>
    <row r="17" spans="1:9" ht="27" customHeight="1">
      <c r="A17" s="111">
        <v>8</v>
      </c>
      <c r="B17" s="107" t="s">
        <v>27</v>
      </c>
      <c r="C17" s="23">
        <v>0</v>
      </c>
      <c r="D17" s="23">
        <v>0</v>
      </c>
      <c r="E17" s="23"/>
      <c r="F17" s="23"/>
      <c r="G17" s="23"/>
      <c r="H17" s="107"/>
      <c r="I17" s="2"/>
    </row>
    <row r="18" spans="1:9" ht="30" customHeight="1">
      <c r="A18" s="111">
        <v>9</v>
      </c>
      <c r="B18" s="107" t="s">
        <v>28</v>
      </c>
      <c r="C18" s="23">
        <v>0</v>
      </c>
      <c r="D18" s="23">
        <v>0</v>
      </c>
      <c r="E18" s="23"/>
      <c r="F18" s="23"/>
      <c r="G18" s="23"/>
      <c r="H18" s="107"/>
      <c r="I18" s="2"/>
    </row>
    <row r="19" spans="1:9" ht="30" customHeight="1">
      <c r="A19" s="111">
        <v>10</v>
      </c>
      <c r="B19" s="107" t="s">
        <v>29</v>
      </c>
      <c r="C19" s="112">
        <v>0</v>
      </c>
      <c r="D19" s="112">
        <v>0</v>
      </c>
      <c r="E19" s="112"/>
      <c r="F19" s="112"/>
      <c r="G19" s="112"/>
      <c r="H19" s="107"/>
      <c r="I19" s="2"/>
    </row>
    <row r="20" spans="1:9" ht="26.25" customHeight="1">
      <c r="A20" s="111">
        <v>11</v>
      </c>
      <c r="B20" s="107" t="s">
        <v>30</v>
      </c>
      <c r="C20" s="23"/>
      <c r="D20" s="23"/>
      <c r="E20" s="23"/>
      <c r="F20" s="23"/>
      <c r="G20" s="23"/>
      <c r="H20" s="107"/>
      <c r="I20" s="2"/>
    </row>
    <row r="21" spans="1:9" ht="26.25" customHeight="1">
      <c r="A21" s="111">
        <v>12</v>
      </c>
      <c r="B21" s="107" t="s">
        <v>31</v>
      </c>
      <c r="C21" s="23"/>
      <c r="D21" s="23"/>
      <c r="E21" s="23"/>
      <c r="F21" s="23"/>
      <c r="G21" s="23"/>
      <c r="H21" s="107"/>
      <c r="I21" s="2"/>
    </row>
    <row r="22" spans="1:8" ht="33.75" customHeight="1">
      <c r="A22" s="111">
        <v>13</v>
      </c>
      <c r="B22" s="107" t="s">
        <v>32</v>
      </c>
      <c r="C22" s="23"/>
      <c r="D22" s="23"/>
      <c r="E22" s="23"/>
      <c r="F22" s="23"/>
      <c r="G22" s="23"/>
      <c r="H22" s="107"/>
    </row>
    <row r="23" spans="1:8" ht="33.75" customHeight="1">
      <c r="A23" s="111">
        <v>14</v>
      </c>
      <c r="B23" s="107" t="s">
        <v>33</v>
      </c>
      <c r="C23" s="112">
        <v>1490.57</v>
      </c>
      <c r="D23" s="112">
        <v>1490.57</v>
      </c>
      <c r="E23" s="112"/>
      <c r="F23" s="112"/>
      <c r="G23" s="112"/>
      <c r="H23" s="107"/>
    </row>
    <row r="24" spans="1:8" ht="33.75" customHeight="1">
      <c r="A24" s="111">
        <v>15</v>
      </c>
      <c r="B24" s="107" t="s">
        <v>34</v>
      </c>
      <c r="C24" s="23"/>
      <c r="D24" s="23"/>
      <c r="E24" s="23"/>
      <c r="F24" s="23"/>
      <c r="G24" s="23"/>
      <c r="H24" s="107"/>
    </row>
    <row r="25" spans="1:8" ht="26.25" customHeight="1">
      <c r="A25" s="111">
        <v>16</v>
      </c>
      <c r="B25" s="107" t="s">
        <v>35</v>
      </c>
      <c r="C25" s="23"/>
      <c r="D25" s="23"/>
      <c r="E25" s="23"/>
      <c r="F25" s="23"/>
      <c r="G25" s="23"/>
      <c r="H25" s="107"/>
    </row>
    <row r="26" spans="1:8" ht="75.75" customHeight="1">
      <c r="A26" s="111">
        <v>17</v>
      </c>
      <c r="B26" s="107" t="s">
        <v>36</v>
      </c>
      <c r="C26" s="23">
        <v>0</v>
      </c>
      <c r="D26" s="23">
        <v>0</v>
      </c>
      <c r="E26" s="23"/>
      <c r="F26" s="23"/>
      <c r="G26" s="23"/>
      <c r="H26" s="107"/>
    </row>
    <row r="27" spans="1:8" ht="30" customHeight="1">
      <c r="A27" s="111"/>
      <c r="B27" s="107" t="s">
        <v>37</v>
      </c>
      <c r="C27" s="23"/>
      <c r="D27" s="23"/>
      <c r="E27" s="23"/>
      <c r="F27" s="23"/>
      <c r="G27" s="23"/>
      <c r="H27" s="107"/>
    </row>
    <row r="28" spans="1:8" ht="30" customHeight="1">
      <c r="A28" s="111"/>
      <c r="B28" s="107" t="s">
        <v>38</v>
      </c>
      <c r="C28" s="23"/>
      <c r="D28" s="23"/>
      <c r="E28" s="23"/>
      <c r="F28" s="23"/>
      <c r="G28" s="23"/>
      <c r="H28" s="107"/>
    </row>
    <row r="29" spans="1:8" ht="30" customHeight="1">
      <c r="A29" s="111"/>
      <c r="B29" s="107" t="s">
        <v>39</v>
      </c>
      <c r="C29" s="23"/>
      <c r="D29" s="23"/>
      <c r="E29" s="23"/>
      <c r="F29" s="23"/>
      <c r="G29" s="23"/>
      <c r="H29" s="107"/>
    </row>
    <row r="30" spans="1:8" ht="30" customHeight="1">
      <c r="A30" s="111"/>
      <c r="B30" s="107" t="s">
        <v>40</v>
      </c>
      <c r="C30" s="23">
        <v>0</v>
      </c>
      <c r="D30" s="23">
        <v>0</v>
      </c>
      <c r="E30" s="23"/>
      <c r="F30" s="23"/>
      <c r="G30" s="23"/>
      <c r="H30" s="107"/>
    </row>
    <row r="31" spans="1:8" ht="30" customHeight="1">
      <c r="A31" s="111"/>
      <c r="B31" s="107" t="s">
        <v>41</v>
      </c>
      <c r="C31" s="23">
        <v>0</v>
      </c>
      <c r="D31" s="23">
        <v>0</v>
      </c>
      <c r="E31" s="23"/>
      <c r="F31" s="23"/>
      <c r="G31" s="23"/>
      <c r="H31" s="107"/>
    </row>
    <row r="32" spans="1:8" ht="30" customHeight="1">
      <c r="A32" s="111"/>
      <c r="B32" s="107" t="s">
        <v>42</v>
      </c>
      <c r="C32" s="23"/>
      <c r="D32" s="23"/>
      <c r="E32" s="23"/>
      <c r="F32" s="23"/>
      <c r="G32" s="23"/>
      <c r="H32" s="107"/>
    </row>
    <row r="33" spans="1:8" ht="30" customHeight="1">
      <c r="A33" s="111"/>
      <c r="B33" s="107" t="s">
        <v>43</v>
      </c>
      <c r="C33" s="23"/>
      <c r="D33" s="23"/>
      <c r="E33" s="23"/>
      <c r="F33" s="23"/>
      <c r="G33" s="23"/>
      <c r="H33" s="107"/>
    </row>
    <row r="34" spans="1:8" ht="30" customHeight="1">
      <c r="A34" s="111"/>
      <c r="B34" s="107" t="s">
        <v>44</v>
      </c>
      <c r="C34" s="23"/>
      <c r="D34" s="23"/>
      <c r="E34" s="23"/>
      <c r="F34" s="23"/>
      <c r="G34" s="23"/>
      <c r="H34" s="107"/>
    </row>
    <row r="35" spans="1:8" ht="30" customHeight="1">
      <c r="A35" s="111"/>
      <c r="B35" s="107" t="s">
        <v>45</v>
      </c>
      <c r="C35" s="23"/>
      <c r="D35" s="23"/>
      <c r="E35" s="23"/>
      <c r="F35" s="23"/>
      <c r="G35" s="23"/>
      <c r="H35" s="107"/>
    </row>
    <row r="36" spans="1:8" ht="30" customHeight="1">
      <c r="A36" s="111"/>
      <c r="B36" s="107" t="s">
        <v>46</v>
      </c>
      <c r="C36" s="23"/>
      <c r="D36" s="23"/>
      <c r="E36" s="23"/>
      <c r="F36" s="23"/>
      <c r="G36" s="23"/>
      <c r="H36" s="107"/>
    </row>
    <row r="37" spans="1:8" ht="30" customHeight="1">
      <c r="A37" s="111"/>
      <c r="B37" s="107" t="s">
        <v>47</v>
      </c>
      <c r="C37" s="23"/>
      <c r="D37" s="23"/>
      <c r="E37" s="23"/>
      <c r="F37" s="23"/>
      <c r="G37" s="23"/>
      <c r="H37" s="107"/>
    </row>
    <row r="38" spans="1:8" ht="30" customHeight="1">
      <c r="A38" s="111"/>
      <c r="B38" s="107" t="s">
        <v>48</v>
      </c>
      <c r="C38" s="23"/>
      <c r="D38" s="23"/>
      <c r="E38" s="23"/>
      <c r="F38" s="23"/>
      <c r="G38" s="23"/>
      <c r="H38" s="107"/>
    </row>
    <row r="39" spans="1:8" ht="30" customHeight="1">
      <c r="A39" s="111"/>
      <c r="B39" s="107" t="s">
        <v>49</v>
      </c>
      <c r="C39" s="23"/>
      <c r="D39" s="23"/>
      <c r="E39" s="23"/>
      <c r="F39" s="23"/>
      <c r="G39" s="23"/>
      <c r="H39" s="107"/>
    </row>
    <row r="40" spans="1:8" ht="24" customHeight="1">
      <c r="A40" s="111"/>
      <c r="B40" s="107" t="s">
        <v>50</v>
      </c>
      <c r="C40" s="23"/>
      <c r="D40" s="23"/>
      <c r="E40" s="23"/>
      <c r="F40" s="23"/>
      <c r="G40" s="23"/>
      <c r="H40" s="107"/>
    </row>
    <row r="41" spans="1:8" ht="24" customHeight="1">
      <c r="A41" s="111"/>
      <c r="B41" s="107" t="s">
        <v>51</v>
      </c>
      <c r="C41" s="23"/>
      <c r="D41" s="23"/>
      <c r="E41" s="23"/>
      <c r="F41" s="23"/>
      <c r="G41" s="23"/>
      <c r="H41" s="107"/>
    </row>
    <row r="42" spans="1:8" ht="24" customHeight="1">
      <c r="A42" s="111"/>
      <c r="B42" s="107" t="s">
        <v>52</v>
      </c>
      <c r="C42" s="23"/>
      <c r="D42" s="23"/>
      <c r="E42" s="23"/>
      <c r="F42" s="23"/>
      <c r="G42" s="23"/>
      <c r="H42" s="107"/>
    </row>
    <row r="43" spans="1:8" ht="24" customHeight="1">
      <c r="A43" s="111"/>
      <c r="B43" s="107" t="s">
        <v>53</v>
      </c>
      <c r="C43" s="23"/>
      <c r="D43" s="23"/>
      <c r="E43" s="23"/>
      <c r="F43" s="23"/>
      <c r="G43" s="23"/>
      <c r="H43" s="107"/>
    </row>
    <row r="44" spans="1:8" ht="24" customHeight="1">
      <c r="A44" s="111"/>
      <c r="B44" s="107" t="s">
        <v>54</v>
      </c>
      <c r="C44" s="23"/>
      <c r="D44" s="23"/>
      <c r="E44" s="23"/>
      <c r="F44" s="23"/>
      <c r="G44" s="23"/>
      <c r="H44" s="107"/>
    </row>
    <row r="45" spans="1:8" ht="35.25" customHeight="1">
      <c r="A45" s="111"/>
      <c r="B45" s="107" t="s">
        <v>55</v>
      </c>
      <c r="C45" s="23"/>
      <c r="D45" s="23"/>
      <c r="E45" s="23"/>
      <c r="F45" s="23"/>
      <c r="G45" s="23"/>
      <c r="H45" s="107"/>
    </row>
    <row r="46" spans="1:8" ht="27" customHeight="1">
      <c r="A46" s="111">
        <v>18</v>
      </c>
      <c r="B46" s="107" t="s">
        <v>56</v>
      </c>
      <c r="C46" s="23"/>
      <c r="D46" s="23"/>
      <c r="E46" s="23"/>
      <c r="F46" s="23"/>
      <c r="G46" s="23"/>
      <c r="H46" s="107"/>
    </row>
    <row r="47" spans="1:8" s="2" customFormat="1" ht="29.25" customHeight="1">
      <c r="A47" s="113" t="s">
        <v>57</v>
      </c>
      <c r="B47" s="105" t="s">
        <v>58</v>
      </c>
      <c r="C47" s="114">
        <f>SUM(C48:C60)</f>
        <v>4375.23</v>
      </c>
      <c r="D47" s="114">
        <f>SUM(D48:D60)</f>
        <v>4375.23</v>
      </c>
      <c r="E47" s="114">
        <f>SUM(E48:E60)</f>
        <v>4070.56</v>
      </c>
      <c r="F47" s="114">
        <f>SUM(F48:F60)</f>
        <v>4070.56</v>
      </c>
      <c r="G47" s="114">
        <f>SUM(G48:G60)</f>
        <v>4070.56</v>
      </c>
      <c r="H47" s="105"/>
    </row>
    <row r="48" spans="1:8" ht="27" customHeight="1">
      <c r="A48" s="111">
        <v>1</v>
      </c>
      <c r="B48" s="107" t="s">
        <v>59</v>
      </c>
      <c r="C48" s="115">
        <v>4375.23</v>
      </c>
      <c r="D48" s="115">
        <v>4375.23</v>
      </c>
      <c r="E48" s="115">
        <v>4070.56</v>
      </c>
      <c r="F48" s="115">
        <v>4070.56</v>
      </c>
      <c r="G48" s="115">
        <v>4070.56</v>
      </c>
      <c r="H48" s="107"/>
    </row>
    <row r="49" spans="1:8" ht="33" customHeight="1">
      <c r="A49" s="111">
        <v>2</v>
      </c>
      <c r="B49" s="107" t="s">
        <v>60</v>
      </c>
      <c r="C49" s="23">
        <v>0</v>
      </c>
      <c r="D49" s="23">
        <v>0</v>
      </c>
      <c r="E49" s="23">
        <v>0</v>
      </c>
      <c r="F49" s="23">
        <v>0</v>
      </c>
      <c r="G49" s="23">
        <v>0</v>
      </c>
      <c r="H49" s="107"/>
    </row>
    <row r="50" spans="1:8" ht="33" customHeight="1">
      <c r="A50" s="111">
        <v>3</v>
      </c>
      <c r="B50" s="107" t="s">
        <v>61</v>
      </c>
      <c r="C50" s="23">
        <v>0</v>
      </c>
      <c r="D50" s="23">
        <v>0</v>
      </c>
      <c r="E50" s="23">
        <v>0</v>
      </c>
      <c r="F50" s="23">
        <v>0</v>
      </c>
      <c r="G50" s="23">
        <v>0</v>
      </c>
      <c r="H50" s="107"/>
    </row>
    <row r="51" spans="1:8" ht="33" customHeight="1">
      <c r="A51" s="111">
        <v>4</v>
      </c>
      <c r="B51" s="107" t="s">
        <v>62</v>
      </c>
      <c r="C51" s="23">
        <v>0</v>
      </c>
      <c r="D51" s="23">
        <v>0</v>
      </c>
      <c r="E51" s="23">
        <v>0</v>
      </c>
      <c r="F51" s="23">
        <v>0</v>
      </c>
      <c r="G51" s="23">
        <v>0</v>
      </c>
      <c r="H51" s="107"/>
    </row>
    <row r="52" spans="1:8" ht="28.5" customHeight="1">
      <c r="A52" s="111">
        <v>5</v>
      </c>
      <c r="B52" s="107" t="s">
        <v>63</v>
      </c>
      <c r="C52" s="23">
        <v>0</v>
      </c>
      <c r="D52" s="23">
        <v>0</v>
      </c>
      <c r="E52" s="23">
        <v>0</v>
      </c>
      <c r="F52" s="23">
        <v>0</v>
      </c>
      <c r="G52" s="23">
        <v>0</v>
      </c>
      <c r="H52" s="107"/>
    </row>
    <row r="53" spans="1:8" ht="28.5" customHeight="1">
      <c r="A53" s="111">
        <v>6</v>
      </c>
      <c r="B53" s="107" t="s">
        <v>64</v>
      </c>
      <c r="C53" s="23">
        <v>0</v>
      </c>
      <c r="D53" s="23">
        <v>0</v>
      </c>
      <c r="E53" s="23">
        <v>0</v>
      </c>
      <c r="F53" s="23">
        <v>0</v>
      </c>
      <c r="G53" s="23">
        <v>0</v>
      </c>
      <c r="H53" s="107"/>
    </row>
    <row r="54" spans="1:8" ht="28.5" customHeight="1">
      <c r="A54" s="111">
        <v>7</v>
      </c>
      <c r="B54" s="107" t="s">
        <v>65</v>
      </c>
      <c r="C54" s="23">
        <v>0</v>
      </c>
      <c r="D54" s="23">
        <v>0</v>
      </c>
      <c r="E54" s="23">
        <v>0</v>
      </c>
      <c r="F54" s="23">
        <v>0</v>
      </c>
      <c r="G54" s="23">
        <v>0</v>
      </c>
      <c r="H54" s="107"/>
    </row>
    <row r="55" spans="1:8" ht="33" customHeight="1">
      <c r="A55" s="111">
        <v>8</v>
      </c>
      <c r="B55" s="107" t="s">
        <v>66</v>
      </c>
      <c r="C55" s="23">
        <v>0</v>
      </c>
      <c r="D55" s="23">
        <v>0</v>
      </c>
      <c r="E55" s="23">
        <v>0</v>
      </c>
      <c r="F55" s="23">
        <v>0</v>
      </c>
      <c r="G55" s="23">
        <v>0</v>
      </c>
      <c r="H55" s="107"/>
    </row>
    <row r="56" spans="1:8" ht="27" customHeight="1">
      <c r="A56" s="111">
        <v>9</v>
      </c>
      <c r="B56" s="107" t="s">
        <v>67</v>
      </c>
      <c r="C56" s="23">
        <v>0</v>
      </c>
      <c r="D56" s="23">
        <v>0</v>
      </c>
      <c r="E56" s="23">
        <v>0</v>
      </c>
      <c r="F56" s="23">
        <v>0</v>
      </c>
      <c r="G56" s="23">
        <v>0</v>
      </c>
      <c r="H56" s="107"/>
    </row>
    <row r="57" spans="1:8" ht="27" customHeight="1">
      <c r="A57" s="111">
        <v>10</v>
      </c>
      <c r="B57" s="107" t="s">
        <v>68</v>
      </c>
      <c r="C57" s="23">
        <v>0</v>
      </c>
      <c r="D57" s="23">
        <v>0</v>
      </c>
      <c r="E57" s="23">
        <v>0</v>
      </c>
      <c r="F57" s="23">
        <v>0</v>
      </c>
      <c r="G57" s="23">
        <v>0</v>
      </c>
      <c r="H57" s="107"/>
    </row>
    <row r="58" spans="1:8" ht="27" customHeight="1">
      <c r="A58" s="111">
        <v>11</v>
      </c>
      <c r="B58" s="107" t="s">
        <v>69</v>
      </c>
      <c r="C58" s="23"/>
      <c r="D58" s="23"/>
      <c r="E58" s="23"/>
      <c r="F58" s="23"/>
      <c r="G58" s="23"/>
      <c r="H58" s="107"/>
    </row>
    <row r="59" spans="1:8" ht="33" customHeight="1">
      <c r="A59" s="111">
        <v>12</v>
      </c>
      <c r="B59" s="107" t="s">
        <v>70</v>
      </c>
      <c r="C59" s="23"/>
      <c r="D59" s="23"/>
      <c r="E59" s="23"/>
      <c r="F59" s="23"/>
      <c r="G59" s="23"/>
      <c r="H59" s="107"/>
    </row>
    <row r="60" spans="1:8" ht="25.5" customHeight="1">
      <c r="A60" s="111">
        <v>13</v>
      </c>
      <c r="B60" s="107" t="s">
        <v>71</v>
      </c>
      <c r="C60" s="23"/>
      <c r="D60" s="23"/>
      <c r="E60" s="23"/>
      <c r="F60" s="23"/>
      <c r="G60" s="23"/>
      <c r="H60" s="107"/>
    </row>
    <row r="61" spans="1:8" s="2" customFormat="1" ht="24.75" customHeight="1">
      <c r="A61" s="113" t="s">
        <v>72</v>
      </c>
      <c r="B61" s="105" t="s">
        <v>73</v>
      </c>
      <c r="C61" s="114">
        <f>C62</f>
        <v>930</v>
      </c>
      <c r="D61" s="114">
        <f>D62</f>
        <v>930</v>
      </c>
      <c r="E61" s="114">
        <f>E62</f>
        <v>808.31</v>
      </c>
      <c r="F61" s="114">
        <f>F62</f>
        <v>808.31</v>
      </c>
      <c r="G61" s="114">
        <f>G62</f>
        <v>808.31</v>
      </c>
      <c r="H61" s="105"/>
    </row>
    <row r="62" spans="1:8" ht="20.25" customHeight="1">
      <c r="A62" s="111">
        <v>1</v>
      </c>
      <c r="B62" s="107" t="s">
        <v>74</v>
      </c>
      <c r="C62" s="23">
        <v>930</v>
      </c>
      <c r="D62" s="23">
        <v>930</v>
      </c>
      <c r="E62" s="23">
        <v>808.31</v>
      </c>
      <c r="F62" s="23">
        <v>808.31</v>
      </c>
      <c r="G62" s="23">
        <v>808.31</v>
      </c>
      <c r="H62" s="107"/>
    </row>
    <row r="63" spans="1:8" ht="20.25" customHeight="1">
      <c r="A63" s="111">
        <v>2</v>
      </c>
      <c r="B63" s="107" t="s">
        <v>75</v>
      </c>
      <c r="C63" s="23"/>
      <c r="D63" s="23"/>
      <c r="E63" s="23"/>
      <c r="F63" s="23"/>
      <c r="G63" s="23"/>
      <c r="H63" s="107"/>
    </row>
    <row r="64" spans="1:8" ht="20.25" customHeight="1">
      <c r="A64" s="111">
        <v>3</v>
      </c>
      <c r="B64" s="107" t="s">
        <v>76</v>
      </c>
      <c r="C64" s="23"/>
      <c r="D64" s="23"/>
      <c r="E64" s="23"/>
      <c r="F64" s="23"/>
      <c r="G64" s="23"/>
      <c r="H64" s="107"/>
    </row>
    <row r="65" spans="1:8" ht="20.25" customHeight="1">
      <c r="A65" s="111">
        <v>4</v>
      </c>
      <c r="B65" s="107" t="s">
        <v>21</v>
      </c>
      <c r="C65" s="23"/>
      <c r="D65" s="23"/>
      <c r="E65" s="23"/>
      <c r="F65" s="23"/>
      <c r="G65" s="23"/>
      <c r="H65" s="107"/>
    </row>
    <row r="66" spans="1:8" ht="20.25" customHeight="1">
      <c r="A66" s="111">
        <v>5</v>
      </c>
      <c r="B66" s="107" t="s">
        <v>77</v>
      </c>
      <c r="C66" s="23"/>
      <c r="D66" s="23"/>
      <c r="E66" s="23"/>
      <c r="F66" s="23"/>
      <c r="G66" s="23"/>
      <c r="H66" s="107"/>
    </row>
    <row r="67" spans="1:8" ht="20.25" customHeight="1">
      <c r="A67" s="111">
        <v>6</v>
      </c>
      <c r="B67" s="107" t="s">
        <v>78</v>
      </c>
      <c r="C67" s="23"/>
      <c r="D67" s="23"/>
      <c r="E67" s="23"/>
      <c r="F67" s="23"/>
      <c r="G67" s="23"/>
      <c r="H67" s="107"/>
    </row>
    <row r="68" spans="1:8" ht="20.25" customHeight="1">
      <c r="A68" s="111">
        <v>7</v>
      </c>
      <c r="B68" s="107" t="s">
        <v>67</v>
      </c>
      <c r="C68" s="23"/>
      <c r="D68" s="23"/>
      <c r="E68" s="23"/>
      <c r="F68" s="23"/>
      <c r="G68" s="23"/>
      <c r="H68" s="107"/>
    </row>
    <row r="69" spans="1:8" ht="20.25" customHeight="1">
      <c r="A69" s="111">
        <v>8</v>
      </c>
      <c r="B69" s="107" t="s">
        <v>79</v>
      </c>
      <c r="C69" s="23"/>
      <c r="D69" s="23"/>
      <c r="E69" s="23"/>
      <c r="F69" s="23"/>
      <c r="G69" s="23"/>
      <c r="H69" s="107"/>
    </row>
    <row r="70" spans="1:8" s="2" customFormat="1" ht="21.75" customHeight="1">
      <c r="A70" s="113" t="s">
        <v>80</v>
      </c>
      <c r="B70" s="105" t="s">
        <v>81</v>
      </c>
      <c r="C70" s="114">
        <f>C71</f>
        <v>494</v>
      </c>
      <c r="D70" s="114">
        <f aca="true" t="shared" si="0" ref="C70:G70">D71</f>
        <v>494</v>
      </c>
      <c r="E70" s="114">
        <f t="shared" si="0"/>
        <v>574.1</v>
      </c>
      <c r="F70" s="114">
        <f t="shared" si="0"/>
        <v>574.1</v>
      </c>
      <c r="G70" s="114">
        <f t="shared" si="0"/>
        <v>574.1</v>
      </c>
      <c r="H70" s="105"/>
    </row>
    <row r="71" spans="1:8" ht="21.75" customHeight="1">
      <c r="A71" s="111">
        <v>1</v>
      </c>
      <c r="B71" s="107" t="s">
        <v>82</v>
      </c>
      <c r="C71" s="23">
        <v>494</v>
      </c>
      <c r="D71" s="23">
        <v>494</v>
      </c>
      <c r="E71" s="23">
        <v>574.1</v>
      </c>
      <c r="F71" s="23">
        <v>574.1</v>
      </c>
      <c r="G71" s="23">
        <v>574.1</v>
      </c>
      <c r="H71" s="107"/>
    </row>
    <row r="72" spans="1:8" ht="21.75" customHeight="1">
      <c r="A72" s="111">
        <v>2</v>
      </c>
      <c r="B72" s="107" t="s">
        <v>75</v>
      </c>
      <c r="C72" s="23"/>
      <c r="D72" s="23"/>
      <c r="E72" s="23"/>
      <c r="F72" s="23"/>
      <c r="G72" s="23"/>
      <c r="H72" s="107"/>
    </row>
    <row r="73" spans="1:8" ht="21.75" customHeight="1">
      <c r="A73" s="111">
        <v>3</v>
      </c>
      <c r="B73" s="107" t="s">
        <v>76</v>
      </c>
      <c r="C73" s="23"/>
      <c r="D73" s="23"/>
      <c r="E73" s="23"/>
      <c r="F73" s="23"/>
      <c r="G73" s="23"/>
      <c r="H73" s="107"/>
    </row>
    <row r="74" spans="1:8" ht="21.75" customHeight="1">
      <c r="A74" s="111">
        <v>4</v>
      </c>
      <c r="B74" s="107" t="s">
        <v>21</v>
      </c>
      <c r="C74" s="23"/>
      <c r="D74" s="23"/>
      <c r="E74" s="23"/>
      <c r="F74" s="23"/>
      <c r="G74" s="23"/>
      <c r="H74" s="107"/>
    </row>
    <row r="75" spans="1:8" ht="21.75" customHeight="1">
      <c r="A75" s="111">
        <v>5</v>
      </c>
      <c r="B75" s="107" t="s">
        <v>77</v>
      </c>
      <c r="C75" s="23"/>
      <c r="D75" s="23"/>
      <c r="E75" s="23"/>
      <c r="F75" s="23"/>
      <c r="G75" s="23"/>
      <c r="H75" s="107"/>
    </row>
    <row r="76" spans="1:8" ht="21.75" customHeight="1">
      <c r="A76" s="111">
        <v>6</v>
      </c>
      <c r="B76" s="107" t="s">
        <v>71</v>
      </c>
      <c r="C76" s="23"/>
      <c r="D76" s="23"/>
      <c r="E76" s="23"/>
      <c r="F76" s="23"/>
      <c r="G76" s="23"/>
      <c r="H76" s="107"/>
    </row>
    <row r="77" spans="1:8" s="2" customFormat="1" ht="25.5" customHeight="1">
      <c r="A77" s="113" t="s">
        <v>83</v>
      </c>
      <c r="B77" s="105" t="s">
        <v>84</v>
      </c>
      <c r="C77" s="114">
        <f>C7+C47+C61+C70</f>
        <v>23796.64</v>
      </c>
      <c r="D77" s="114">
        <f>D7+D47+D61+D70</f>
        <v>23796.64</v>
      </c>
      <c r="E77" s="114">
        <f>E7+E47+E61+E70</f>
        <v>22943.16</v>
      </c>
      <c r="F77" s="114">
        <f>F7+F47+F61+F70</f>
        <v>22943.16</v>
      </c>
      <c r="G77" s="114">
        <f>G7+G47+G61+G70</f>
        <v>22943.16</v>
      </c>
      <c r="H77" s="105"/>
    </row>
  </sheetData>
  <sheetProtection/>
  <mergeCells count="8">
    <mergeCell ref="A1:B1"/>
    <mergeCell ref="A2:H2"/>
    <mergeCell ref="A3:D3"/>
    <mergeCell ref="C4:D4"/>
    <mergeCell ref="E4:G4"/>
    <mergeCell ref="A4:A5"/>
    <mergeCell ref="A8:A10"/>
    <mergeCell ref="H4:H5"/>
  </mergeCells>
  <printOptions horizontalCentered="1"/>
  <pageMargins left="0.75" right="0.75" top="0.98" bottom="0.98" header="0.51" footer="0.51"/>
  <pageSetup fitToHeight="0" fitToWidth="1" horizontalDpi="600" verticalDpi="600" orientation="portrait" paperSize="9" scale="79"/>
  <rowBreaks count="2" manualBreakCount="2">
    <brk id="27" max="7" man="1"/>
    <brk id="52" max="7" man="1"/>
  </rowBreaks>
</worksheet>
</file>

<file path=xl/worksheets/sheet2.xml><?xml version="1.0" encoding="utf-8"?>
<worksheet xmlns="http://schemas.openxmlformats.org/spreadsheetml/2006/main" xmlns:r="http://schemas.openxmlformats.org/officeDocument/2006/relationships">
  <sheetPr>
    <pageSetUpPr fitToPage="1"/>
  </sheetPr>
  <dimension ref="A1:HK46"/>
  <sheetViews>
    <sheetView zoomScale="70" zoomScaleNormal="70" workbookViewId="0" topLeftCell="A1">
      <pane ySplit="5" topLeftCell="A30" activePane="bottomLeft" state="frozen"/>
      <selection pane="bottomLeft" activeCell="I14" sqref="I14"/>
    </sheetView>
  </sheetViews>
  <sheetFormatPr defaultColWidth="9.00390625" defaultRowHeight="13.5"/>
  <cols>
    <col min="1" max="1" width="5.875" style="34" customWidth="1"/>
    <col min="2" max="2" width="9.00390625" style="35" customWidth="1"/>
    <col min="3" max="3" width="17.375" style="35" customWidth="1"/>
    <col min="4" max="4" width="11.125" style="35" customWidth="1"/>
    <col min="5" max="5" width="48.625" style="35" customWidth="1"/>
    <col min="6" max="6" width="8.00390625" style="35" customWidth="1"/>
    <col min="7" max="7" width="12.25390625" style="29" customWidth="1"/>
    <col min="8" max="8" width="8.625" style="29" customWidth="1"/>
    <col min="9" max="9" width="8.625" style="29" bestFit="1" customWidth="1"/>
    <col min="10" max="10" width="12.875" style="29" customWidth="1"/>
    <col min="11" max="11" width="18.375" style="36" customWidth="1"/>
    <col min="12" max="12" width="26.875" style="29" customWidth="1"/>
    <col min="13" max="13" width="11.50390625" style="37" customWidth="1"/>
    <col min="14" max="14" width="14.125" style="37" customWidth="1"/>
    <col min="15" max="16" width="11.50390625" style="37" customWidth="1"/>
    <col min="17" max="17" width="9.75390625" style="37" customWidth="1"/>
    <col min="18" max="18" width="10.125" style="37" customWidth="1"/>
    <col min="19" max="19" width="12.00390625" style="37" customWidth="1"/>
    <col min="20" max="21" width="10.75390625" style="38" customWidth="1"/>
    <col min="22" max="23" width="8.375" style="38" customWidth="1"/>
    <col min="24" max="24" width="10.00390625" style="29" bestFit="1" customWidth="1"/>
    <col min="25" max="219" width="9.00390625" style="29" customWidth="1"/>
  </cols>
  <sheetData>
    <row r="1" ht="49.5" customHeight="1" hidden="1">
      <c r="A1" s="35" t="s">
        <v>85</v>
      </c>
    </row>
    <row r="2" spans="1:24" ht="49.5" customHeight="1">
      <c r="A2" s="39" t="s">
        <v>86</v>
      </c>
      <c r="B2" s="40"/>
      <c r="C2" s="40"/>
      <c r="D2" s="40"/>
      <c r="E2" s="40"/>
      <c r="F2" s="40"/>
      <c r="G2" s="40"/>
      <c r="H2" s="40"/>
      <c r="I2" s="40"/>
      <c r="J2" s="40"/>
      <c r="K2" s="40"/>
      <c r="L2" s="40"/>
      <c r="M2" s="59"/>
      <c r="N2" s="59"/>
      <c r="O2" s="59"/>
      <c r="P2" s="59"/>
      <c r="Q2" s="59"/>
      <c r="R2" s="59"/>
      <c r="S2" s="59"/>
      <c r="T2" s="76"/>
      <c r="U2" s="76"/>
      <c r="V2" s="76"/>
      <c r="W2" s="76"/>
      <c r="X2" s="40"/>
    </row>
    <row r="3" spans="1:24" ht="49.5" customHeight="1">
      <c r="A3" s="41" t="s">
        <v>87</v>
      </c>
      <c r="B3" s="41"/>
      <c r="C3" s="41"/>
      <c r="D3" s="41"/>
      <c r="E3" s="41"/>
      <c r="F3" s="41"/>
      <c r="G3" s="41"/>
      <c r="H3" s="41"/>
      <c r="I3" s="41"/>
      <c r="J3" s="41"/>
      <c r="K3" s="41"/>
      <c r="L3" s="41"/>
      <c r="M3" s="60"/>
      <c r="N3" s="60"/>
      <c r="O3" s="60"/>
      <c r="P3" s="60"/>
      <c r="Q3" s="60"/>
      <c r="R3" s="60"/>
      <c r="S3" s="60"/>
      <c r="T3" s="77"/>
      <c r="U3" s="77"/>
      <c r="V3" s="77"/>
      <c r="W3" s="77"/>
      <c r="X3" s="41"/>
    </row>
    <row r="4" spans="1:24" s="27" customFormat="1" ht="49.5" customHeight="1">
      <c r="A4" s="42" t="s">
        <v>3</v>
      </c>
      <c r="B4" s="43" t="s">
        <v>88</v>
      </c>
      <c r="C4" s="43" t="s">
        <v>89</v>
      </c>
      <c r="D4" s="43" t="s">
        <v>90</v>
      </c>
      <c r="E4" s="43" t="s">
        <v>91</v>
      </c>
      <c r="F4" s="44" t="s">
        <v>92</v>
      </c>
      <c r="G4" s="43" t="s">
        <v>93</v>
      </c>
      <c r="H4" s="43" t="s">
        <v>94</v>
      </c>
      <c r="I4" s="48" t="s">
        <v>95</v>
      </c>
      <c r="J4" s="44" t="s">
        <v>96</v>
      </c>
      <c r="K4" s="61" t="s">
        <v>97</v>
      </c>
      <c r="L4" s="62" t="s">
        <v>98</v>
      </c>
      <c r="M4" s="63"/>
      <c r="N4" s="64" t="s">
        <v>99</v>
      </c>
      <c r="O4" s="65"/>
      <c r="P4" s="65"/>
      <c r="Q4" s="65"/>
      <c r="R4" s="65"/>
      <c r="S4" s="78" t="s">
        <v>100</v>
      </c>
      <c r="T4" s="79" t="s">
        <v>101</v>
      </c>
      <c r="U4" s="79" t="s">
        <v>102</v>
      </c>
      <c r="V4" s="80" t="s">
        <v>103</v>
      </c>
      <c r="W4" s="81"/>
      <c r="X4" s="48" t="s">
        <v>7</v>
      </c>
    </row>
    <row r="5" spans="1:24" s="27" customFormat="1" ht="49.5" customHeight="1">
      <c r="A5" s="45"/>
      <c r="B5" s="46"/>
      <c r="C5" s="46"/>
      <c r="D5" s="46"/>
      <c r="E5" s="46"/>
      <c r="F5" s="47"/>
      <c r="G5" s="46"/>
      <c r="H5" s="46"/>
      <c r="I5" s="48"/>
      <c r="J5" s="47"/>
      <c r="K5" s="61"/>
      <c r="L5" s="66" t="s">
        <v>104</v>
      </c>
      <c r="M5" s="49" t="s">
        <v>105</v>
      </c>
      <c r="N5" s="49" t="s">
        <v>106</v>
      </c>
      <c r="O5" s="49" t="s">
        <v>107</v>
      </c>
      <c r="P5" s="49" t="s">
        <v>108</v>
      </c>
      <c r="Q5" s="49" t="s">
        <v>109</v>
      </c>
      <c r="R5" s="49" t="s">
        <v>110</v>
      </c>
      <c r="S5" s="82"/>
      <c r="T5" s="83"/>
      <c r="U5" s="83"/>
      <c r="V5" s="55" t="s">
        <v>111</v>
      </c>
      <c r="W5" s="84" t="s">
        <v>112</v>
      </c>
      <c r="X5" s="48"/>
    </row>
    <row r="6" spans="1:219" s="28" customFormat="1" ht="14.25">
      <c r="A6" s="48" t="s">
        <v>113</v>
      </c>
      <c r="B6" s="48">
        <v>1</v>
      </c>
      <c r="C6" s="48">
        <v>2</v>
      </c>
      <c r="D6" s="48">
        <v>3</v>
      </c>
      <c r="E6" s="48">
        <v>4</v>
      </c>
      <c r="F6" s="48">
        <v>5</v>
      </c>
      <c r="G6" s="48">
        <v>6</v>
      </c>
      <c r="H6" s="48">
        <v>7</v>
      </c>
      <c r="I6" s="48"/>
      <c r="J6" s="48">
        <v>9</v>
      </c>
      <c r="K6" s="48">
        <v>10</v>
      </c>
      <c r="L6" s="48">
        <v>11</v>
      </c>
      <c r="M6" s="48">
        <v>12</v>
      </c>
      <c r="N6" s="48">
        <v>13</v>
      </c>
      <c r="O6" s="48">
        <v>14</v>
      </c>
      <c r="P6" s="48">
        <v>15</v>
      </c>
      <c r="Q6" s="48">
        <v>16</v>
      </c>
      <c r="R6" s="48">
        <v>17</v>
      </c>
      <c r="S6" s="48">
        <v>18</v>
      </c>
      <c r="T6" s="48">
        <v>19</v>
      </c>
      <c r="U6" s="48">
        <v>20</v>
      </c>
      <c r="V6" s="48">
        <v>21</v>
      </c>
      <c r="W6" s="48">
        <v>22</v>
      </c>
      <c r="X6" s="48">
        <v>23</v>
      </c>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35"/>
      <c r="FE6" s="35"/>
      <c r="FF6" s="35"/>
      <c r="FG6" s="35"/>
      <c r="FH6" s="35"/>
      <c r="FI6" s="35"/>
      <c r="FJ6" s="35"/>
      <c r="FK6" s="35"/>
      <c r="FL6" s="35"/>
      <c r="FM6" s="35"/>
      <c r="FN6" s="35"/>
      <c r="FO6" s="35"/>
      <c r="FP6" s="35"/>
      <c r="FQ6" s="35"/>
      <c r="FR6" s="35"/>
      <c r="FS6" s="35"/>
      <c r="FT6" s="35"/>
      <c r="FU6" s="35"/>
      <c r="FV6" s="35"/>
      <c r="FW6" s="35"/>
      <c r="FX6" s="35"/>
      <c r="FY6" s="35"/>
      <c r="FZ6" s="35"/>
      <c r="GA6" s="35"/>
      <c r="GB6" s="35"/>
      <c r="GC6" s="35"/>
      <c r="GD6" s="35"/>
      <c r="GE6" s="35"/>
      <c r="GF6" s="35"/>
      <c r="GG6" s="35"/>
      <c r="GH6" s="35"/>
      <c r="GI6" s="35"/>
      <c r="GJ6" s="35"/>
      <c r="GK6" s="35"/>
      <c r="GL6" s="35"/>
      <c r="GM6" s="35"/>
      <c r="GN6" s="35"/>
      <c r="GO6" s="35"/>
      <c r="GP6" s="35"/>
      <c r="GQ6" s="35"/>
      <c r="GR6" s="35"/>
      <c r="GS6" s="35"/>
      <c r="GT6" s="35"/>
      <c r="GU6" s="35"/>
      <c r="GV6" s="35"/>
      <c r="GW6" s="35"/>
      <c r="GX6" s="35"/>
      <c r="GY6" s="35"/>
      <c r="GZ6" s="35"/>
      <c r="HA6" s="35"/>
      <c r="HB6" s="35"/>
      <c r="HC6" s="35"/>
      <c r="HD6" s="35"/>
      <c r="HE6" s="35"/>
      <c r="HF6" s="35"/>
      <c r="HG6" s="35"/>
      <c r="HH6" s="35"/>
      <c r="HI6" s="35"/>
      <c r="HJ6" s="35"/>
      <c r="HK6" s="35"/>
    </row>
    <row r="7" spans="1:24" ht="25.5" customHeight="1">
      <c r="A7" s="49" t="s">
        <v>114</v>
      </c>
      <c r="B7" s="49"/>
      <c r="C7" s="49"/>
      <c r="D7" s="49"/>
      <c r="E7" s="49">
        <f>E8+E15+E25+E31+E29+E34</f>
        <v>22</v>
      </c>
      <c r="F7" s="48"/>
      <c r="G7" s="48"/>
      <c r="H7" s="48"/>
      <c r="I7" s="48"/>
      <c r="J7" s="48"/>
      <c r="K7" s="61"/>
      <c r="L7" s="48"/>
      <c r="M7" s="49">
        <f>O7+P7+Q7+R7</f>
        <v>22943.16</v>
      </c>
      <c r="N7" s="49">
        <f>N8+N15+N25+N31+N29+N34</f>
        <v>22943.159999999996</v>
      </c>
      <c r="O7" s="49">
        <f>O8+O15+O25+O31+O29+O34</f>
        <v>17490.19</v>
      </c>
      <c r="P7" s="49">
        <f>P8+P15+P25+P31+P29+P34</f>
        <v>4070.56</v>
      </c>
      <c r="Q7" s="49">
        <f>Q8+Q15+Q25+Q31+Q29+Q34</f>
        <v>808.31</v>
      </c>
      <c r="R7" s="49">
        <f>R8+R15+R25+R31+R29+R34</f>
        <v>574.0999999999999</v>
      </c>
      <c r="S7" s="61"/>
      <c r="T7" s="85"/>
      <c r="U7" s="61"/>
      <c r="V7" s="61"/>
      <c r="W7" s="61"/>
      <c r="X7" s="85"/>
    </row>
    <row r="8" spans="1:24" ht="60" customHeight="1">
      <c r="A8" s="49" t="s">
        <v>115</v>
      </c>
      <c r="B8" s="49"/>
      <c r="C8" s="49"/>
      <c r="D8" s="49"/>
      <c r="E8" s="49">
        <v>6</v>
      </c>
      <c r="F8" s="49"/>
      <c r="G8" s="49"/>
      <c r="H8" s="49"/>
      <c r="I8" s="49"/>
      <c r="J8" s="49"/>
      <c r="K8" s="49"/>
      <c r="L8" s="49"/>
      <c r="M8" s="49">
        <f aca="true" t="shared" si="0" ref="M8:R8">SUM(M9:M14)</f>
        <v>4281.38</v>
      </c>
      <c r="N8" s="49">
        <f t="shared" si="0"/>
        <v>4281.38</v>
      </c>
      <c r="O8" s="49">
        <f t="shared" si="0"/>
        <v>2624.43</v>
      </c>
      <c r="P8" s="49">
        <f t="shared" si="0"/>
        <v>827.72</v>
      </c>
      <c r="Q8" s="49">
        <f t="shared" si="0"/>
        <v>735</v>
      </c>
      <c r="R8" s="49">
        <f t="shared" si="0"/>
        <v>94.22999999999999</v>
      </c>
      <c r="S8" s="49"/>
      <c r="T8" s="49"/>
      <c r="U8" s="49"/>
      <c r="V8" s="49"/>
      <c r="W8" s="49"/>
      <c r="X8" s="49"/>
    </row>
    <row r="9" spans="1:24" s="29" customFormat="1" ht="105.75" customHeight="1">
      <c r="A9" s="50" t="s">
        <v>116</v>
      </c>
      <c r="B9" s="51" t="s">
        <v>117</v>
      </c>
      <c r="C9" s="51" t="s">
        <v>118</v>
      </c>
      <c r="D9" s="51" t="s">
        <v>119</v>
      </c>
      <c r="E9" s="52" t="s">
        <v>120</v>
      </c>
      <c r="F9" s="53" t="s">
        <v>121</v>
      </c>
      <c r="G9" s="51" t="s">
        <v>122</v>
      </c>
      <c r="H9" s="51" t="s">
        <v>123</v>
      </c>
      <c r="I9" s="51">
        <v>9</v>
      </c>
      <c r="J9" s="67">
        <v>45017</v>
      </c>
      <c r="K9" s="50" t="s">
        <v>124</v>
      </c>
      <c r="L9" s="51" t="s">
        <v>125</v>
      </c>
      <c r="M9" s="68">
        <v>1589.38</v>
      </c>
      <c r="N9" s="68">
        <v>1589.38</v>
      </c>
      <c r="O9" s="69">
        <v>671.79</v>
      </c>
      <c r="P9" s="69">
        <v>296.49</v>
      </c>
      <c r="Q9" s="69">
        <v>621.1</v>
      </c>
      <c r="R9" s="69"/>
      <c r="S9" s="69">
        <v>60</v>
      </c>
      <c r="T9" s="51">
        <v>40</v>
      </c>
      <c r="U9" s="51">
        <v>200</v>
      </c>
      <c r="V9" s="51">
        <v>21</v>
      </c>
      <c r="W9" s="51">
        <v>150</v>
      </c>
      <c r="X9" s="51" t="s">
        <v>126</v>
      </c>
    </row>
    <row r="10" spans="1:24" s="29" customFormat="1" ht="57">
      <c r="A10" s="50" t="s">
        <v>127</v>
      </c>
      <c r="B10" s="53" t="s">
        <v>128</v>
      </c>
      <c r="C10" s="51" t="s">
        <v>129</v>
      </c>
      <c r="D10" s="53" t="s">
        <v>128</v>
      </c>
      <c r="E10" s="53" t="s">
        <v>130</v>
      </c>
      <c r="F10" s="53" t="s">
        <v>121</v>
      </c>
      <c r="G10" s="53" t="s">
        <v>131</v>
      </c>
      <c r="H10" s="51" t="s">
        <v>132</v>
      </c>
      <c r="I10" s="51">
        <v>9</v>
      </c>
      <c r="J10" s="67">
        <v>45017</v>
      </c>
      <c r="K10" s="50" t="s">
        <v>124</v>
      </c>
      <c r="L10" s="51" t="s">
        <v>133</v>
      </c>
      <c r="M10" s="68">
        <v>280</v>
      </c>
      <c r="N10" s="68">
        <v>280</v>
      </c>
      <c r="O10" s="69">
        <v>196</v>
      </c>
      <c r="P10" s="69"/>
      <c r="Q10" s="69">
        <v>84</v>
      </c>
      <c r="R10" s="69"/>
      <c r="S10" s="69">
        <v>10.5</v>
      </c>
      <c r="T10" s="51">
        <v>10</v>
      </c>
      <c r="U10" s="51">
        <v>48</v>
      </c>
      <c r="V10" s="51">
        <v>4</v>
      </c>
      <c r="W10" s="51">
        <v>15</v>
      </c>
      <c r="X10" s="51"/>
    </row>
    <row r="11" spans="1:24" s="30" customFormat="1" ht="57">
      <c r="A11" s="50" t="s">
        <v>134</v>
      </c>
      <c r="B11" s="53" t="s">
        <v>128</v>
      </c>
      <c r="C11" s="51" t="s">
        <v>135</v>
      </c>
      <c r="D11" s="53" t="s">
        <v>128</v>
      </c>
      <c r="E11" s="53" t="s">
        <v>136</v>
      </c>
      <c r="F11" s="53" t="s">
        <v>121</v>
      </c>
      <c r="G11" s="53" t="s">
        <v>131</v>
      </c>
      <c r="H11" s="51" t="s">
        <v>132</v>
      </c>
      <c r="I11" s="51">
        <v>9</v>
      </c>
      <c r="J11" s="67">
        <v>45017</v>
      </c>
      <c r="K11" s="50" t="s">
        <v>124</v>
      </c>
      <c r="L11" s="51" t="s">
        <v>137</v>
      </c>
      <c r="M11" s="68">
        <v>700</v>
      </c>
      <c r="N11" s="68">
        <v>700</v>
      </c>
      <c r="O11" s="69">
        <v>633.31</v>
      </c>
      <c r="P11" s="69"/>
      <c r="Q11" s="51">
        <v>29.9</v>
      </c>
      <c r="R11" s="51">
        <v>36.79</v>
      </c>
      <c r="S11" s="51">
        <v>24</v>
      </c>
      <c r="T11" s="51">
        <v>16</v>
      </c>
      <c r="U11" s="51">
        <v>88</v>
      </c>
      <c r="V11" s="51">
        <v>4</v>
      </c>
      <c r="W11" s="51">
        <v>26</v>
      </c>
      <c r="X11" s="51" t="s">
        <v>138</v>
      </c>
    </row>
    <row r="12" spans="1:24" ht="78" customHeight="1">
      <c r="A12" s="50" t="s">
        <v>139</v>
      </c>
      <c r="B12" s="53" t="s">
        <v>140</v>
      </c>
      <c r="C12" s="53" t="s">
        <v>141</v>
      </c>
      <c r="D12" s="53" t="s">
        <v>142</v>
      </c>
      <c r="E12" s="53" t="s">
        <v>143</v>
      </c>
      <c r="F12" s="53" t="s">
        <v>144</v>
      </c>
      <c r="G12" s="53" t="s">
        <v>122</v>
      </c>
      <c r="H12" s="53" t="s">
        <v>145</v>
      </c>
      <c r="I12" s="53">
        <v>5</v>
      </c>
      <c r="J12" s="67">
        <v>45170</v>
      </c>
      <c r="K12" s="53" t="s">
        <v>146</v>
      </c>
      <c r="L12" s="53" t="s">
        <v>147</v>
      </c>
      <c r="M12" s="53">
        <v>560</v>
      </c>
      <c r="N12" s="53">
        <v>560</v>
      </c>
      <c r="O12" s="53">
        <v>225.99</v>
      </c>
      <c r="P12" s="53">
        <v>334.01</v>
      </c>
      <c r="Q12" s="53"/>
      <c r="R12" s="53"/>
      <c r="S12" s="53"/>
      <c r="T12" s="53">
        <v>1182</v>
      </c>
      <c r="U12" s="53">
        <v>4982</v>
      </c>
      <c r="V12" s="53">
        <v>413</v>
      </c>
      <c r="W12" s="53">
        <v>1133</v>
      </c>
      <c r="X12" s="53" t="s">
        <v>148</v>
      </c>
    </row>
    <row r="13" spans="1:24" ht="78" customHeight="1">
      <c r="A13" s="50" t="s">
        <v>149</v>
      </c>
      <c r="B13" s="53" t="s">
        <v>140</v>
      </c>
      <c r="C13" s="53" t="s">
        <v>150</v>
      </c>
      <c r="D13" s="53" t="s">
        <v>151</v>
      </c>
      <c r="E13" s="53" t="s">
        <v>152</v>
      </c>
      <c r="F13" s="53" t="s">
        <v>153</v>
      </c>
      <c r="G13" s="53" t="s">
        <v>122</v>
      </c>
      <c r="H13" s="53" t="s">
        <v>145</v>
      </c>
      <c r="I13" s="70">
        <v>6</v>
      </c>
      <c r="J13" s="67">
        <v>45108</v>
      </c>
      <c r="K13" s="53" t="s">
        <v>124</v>
      </c>
      <c r="L13" s="53" t="s">
        <v>154</v>
      </c>
      <c r="M13" s="53">
        <v>320</v>
      </c>
      <c r="N13" s="53">
        <v>320</v>
      </c>
      <c r="O13" s="53">
        <v>65.34</v>
      </c>
      <c r="P13" s="53">
        <v>197.22</v>
      </c>
      <c r="Q13" s="53"/>
      <c r="R13" s="53">
        <v>57.44</v>
      </c>
      <c r="S13" s="53">
        <v>40</v>
      </c>
      <c r="T13" s="53">
        <v>40</v>
      </c>
      <c r="U13" s="53">
        <v>230</v>
      </c>
      <c r="V13" s="53">
        <v>12</v>
      </c>
      <c r="W13" s="53" t="s">
        <v>155</v>
      </c>
      <c r="X13" s="53" t="s">
        <v>148</v>
      </c>
    </row>
    <row r="14" spans="1:24" ht="90" customHeight="1">
      <c r="A14" s="50" t="s">
        <v>156</v>
      </c>
      <c r="B14" s="53" t="s">
        <v>140</v>
      </c>
      <c r="C14" s="53" t="s">
        <v>157</v>
      </c>
      <c r="D14" s="53" t="s">
        <v>158</v>
      </c>
      <c r="E14" s="53" t="s">
        <v>159</v>
      </c>
      <c r="F14" s="53" t="s">
        <v>144</v>
      </c>
      <c r="G14" s="53" t="s">
        <v>160</v>
      </c>
      <c r="H14" s="53" t="s">
        <v>161</v>
      </c>
      <c r="I14" s="70">
        <v>6</v>
      </c>
      <c r="J14" s="67">
        <v>45108</v>
      </c>
      <c r="K14" s="53" t="s">
        <v>124</v>
      </c>
      <c r="L14" s="53" t="s">
        <v>162</v>
      </c>
      <c r="M14" s="53">
        <v>832</v>
      </c>
      <c r="N14" s="53">
        <v>832</v>
      </c>
      <c r="O14" s="53">
        <v>832</v>
      </c>
      <c r="P14" s="53"/>
      <c r="Q14" s="53"/>
      <c r="R14" s="53"/>
      <c r="S14" s="53"/>
      <c r="T14" s="53">
        <v>1026</v>
      </c>
      <c r="U14" s="53">
        <v>4822</v>
      </c>
      <c r="V14" s="53">
        <v>38</v>
      </c>
      <c r="W14" s="53">
        <v>180</v>
      </c>
      <c r="X14" s="53" t="s">
        <v>148</v>
      </c>
    </row>
    <row r="15" spans="1:24" ht="78" customHeight="1">
      <c r="A15" s="54" t="s">
        <v>163</v>
      </c>
      <c r="B15" s="54"/>
      <c r="C15" s="54"/>
      <c r="D15" s="54"/>
      <c r="E15" s="55">
        <v>9</v>
      </c>
      <c r="F15" s="55"/>
      <c r="G15" s="48"/>
      <c r="H15" s="48"/>
      <c r="I15" s="48"/>
      <c r="J15" s="48"/>
      <c r="K15" s="50"/>
      <c r="L15" s="48"/>
      <c r="M15" s="49">
        <f aca="true" t="shared" si="1" ref="M15:R15">SUM(M16:M24)</f>
        <v>4636.83</v>
      </c>
      <c r="N15" s="49">
        <f t="shared" si="1"/>
        <v>4636.83</v>
      </c>
      <c r="O15" s="49">
        <f t="shared" si="1"/>
        <v>3470.9700000000003</v>
      </c>
      <c r="P15" s="49">
        <f t="shared" si="1"/>
        <v>1092.55</v>
      </c>
      <c r="Q15" s="49">
        <f t="shared" si="1"/>
        <v>73.31</v>
      </c>
      <c r="R15" s="49">
        <f t="shared" si="1"/>
        <v>0</v>
      </c>
      <c r="S15" s="49"/>
      <c r="T15" s="48"/>
      <c r="U15" s="48"/>
      <c r="V15" s="48"/>
      <c r="W15" s="48"/>
      <c r="X15" s="48"/>
    </row>
    <row r="16" spans="1:24" s="29" customFormat="1" ht="165.75" customHeight="1">
      <c r="A16" s="50" t="s">
        <v>116</v>
      </c>
      <c r="B16" s="51" t="s">
        <v>164</v>
      </c>
      <c r="C16" s="53" t="s">
        <v>165</v>
      </c>
      <c r="D16" s="53" t="s">
        <v>166</v>
      </c>
      <c r="E16" s="53" t="s">
        <v>167</v>
      </c>
      <c r="F16" s="53" t="s">
        <v>144</v>
      </c>
      <c r="G16" s="51" t="s">
        <v>168</v>
      </c>
      <c r="H16" s="51" t="s">
        <v>169</v>
      </c>
      <c r="I16" s="51">
        <v>9</v>
      </c>
      <c r="J16" s="67">
        <v>45017</v>
      </c>
      <c r="K16" s="50" t="s">
        <v>124</v>
      </c>
      <c r="L16" s="51" t="s">
        <v>170</v>
      </c>
      <c r="M16" s="68">
        <v>1352.09</v>
      </c>
      <c r="N16" s="68">
        <v>1352.09</v>
      </c>
      <c r="O16" s="69">
        <v>878.86</v>
      </c>
      <c r="P16" s="69">
        <v>473.23</v>
      </c>
      <c r="Q16" s="69"/>
      <c r="R16" s="69"/>
      <c r="S16" s="69"/>
      <c r="T16" s="51">
        <v>57</v>
      </c>
      <c r="U16" s="51">
        <v>179</v>
      </c>
      <c r="V16" s="51">
        <v>19</v>
      </c>
      <c r="W16" s="51">
        <v>66</v>
      </c>
      <c r="X16" s="51"/>
    </row>
    <row r="17" spans="1:24" s="29" customFormat="1" ht="82.5" customHeight="1">
      <c r="A17" s="50" t="s">
        <v>127</v>
      </c>
      <c r="B17" s="51" t="s">
        <v>171</v>
      </c>
      <c r="C17" s="53" t="s">
        <v>172</v>
      </c>
      <c r="D17" s="51" t="s">
        <v>173</v>
      </c>
      <c r="E17" s="53" t="s">
        <v>174</v>
      </c>
      <c r="F17" s="53" t="s">
        <v>144</v>
      </c>
      <c r="G17" s="51" t="s">
        <v>168</v>
      </c>
      <c r="H17" s="51" t="s">
        <v>169</v>
      </c>
      <c r="I17" s="51">
        <v>9</v>
      </c>
      <c r="J17" s="67">
        <v>45017</v>
      </c>
      <c r="K17" s="50" t="s">
        <v>124</v>
      </c>
      <c r="L17" s="51" t="s">
        <v>175</v>
      </c>
      <c r="M17" s="68">
        <v>838.94</v>
      </c>
      <c r="N17" s="68">
        <v>838.94</v>
      </c>
      <c r="O17" s="69">
        <v>545.31</v>
      </c>
      <c r="P17" s="69">
        <v>293.63</v>
      </c>
      <c r="Q17" s="69"/>
      <c r="R17" s="69"/>
      <c r="S17" s="69"/>
      <c r="T17" s="51">
        <v>48</v>
      </c>
      <c r="U17" s="51">
        <v>336</v>
      </c>
      <c r="V17" s="51">
        <v>16</v>
      </c>
      <c r="W17" s="51">
        <v>117</v>
      </c>
      <c r="X17" s="51"/>
    </row>
    <row r="18" spans="1:24" s="29" customFormat="1" ht="57">
      <c r="A18" s="50" t="s">
        <v>134</v>
      </c>
      <c r="B18" s="51" t="s">
        <v>176</v>
      </c>
      <c r="C18" s="56" t="s">
        <v>177</v>
      </c>
      <c r="D18" s="56" t="s">
        <v>178</v>
      </c>
      <c r="E18" s="56" t="s">
        <v>179</v>
      </c>
      <c r="F18" s="53" t="s">
        <v>144</v>
      </c>
      <c r="G18" s="51" t="s">
        <v>180</v>
      </c>
      <c r="H18" s="51" t="s">
        <v>181</v>
      </c>
      <c r="I18" s="51">
        <v>9</v>
      </c>
      <c r="J18" s="67">
        <v>45017</v>
      </c>
      <c r="K18" s="50" t="s">
        <v>124</v>
      </c>
      <c r="L18" s="51" t="s">
        <v>182</v>
      </c>
      <c r="M18" s="71">
        <v>340</v>
      </c>
      <c r="N18" s="71">
        <v>340</v>
      </c>
      <c r="O18" s="69">
        <v>221</v>
      </c>
      <c r="P18" s="69">
        <v>119</v>
      </c>
      <c r="Q18" s="69"/>
      <c r="R18" s="69"/>
      <c r="S18" s="69"/>
      <c r="T18" s="51">
        <v>16</v>
      </c>
      <c r="U18" s="51">
        <v>70</v>
      </c>
      <c r="V18" s="51">
        <v>5</v>
      </c>
      <c r="W18" s="51">
        <v>32</v>
      </c>
      <c r="X18" s="51"/>
    </row>
    <row r="19" spans="1:24" s="29" customFormat="1" ht="85.5">
      <c r="A19" s="50" t="s">
        <v>139</v>
      </c>
      <c r="B19" s="51" t="s">
        <v>183</v>
      </c>
      <c r="C19" s="56" t="s">
        <v>184</v>
      </c>
      <c r="D19" s="56" t="s">
        <v>185</v>
      </c>
      <c r="E19" s="56" t="s">
        <v>186</v>
      </c>
      <c r="F19" s="53" t="s">
        <v>144</v>
      </c>
      <c r="G19" s="51" t="s">
        <v>180</v>
      </c>
      <c r="H19" s="51" t="s">
        <v>181</v>
      </c>
      <c r="I19" s="51">
        <v>9</v>
      </c>
      <c r="J19" s="67">
        <v>45017</v>
      </c>
      <c r="K19" s="50" t="s">
        <v>124</v>
      </c>
      <c r="L19" s="51" t="s">
        <v>187</v>
      </c>
      <c r="M19" s="71">
        <v>800</v>
      </c>
      <c r="N19" s="71">
        <v>800</v>
      </c>
      <c r="O19" s="69">
        <v>520</v>
      </c>
      <c r="P19" s="69">
        <v>206.69</v>
      </c>
      <c r="Q19" s="69">
        <v>73.31</v>
      </c>
      <c r="R19" s="69"/>
      <c r="S19" s="69"/>
      <c r="T19" s="51">
        <v>78</v>
      </c>
      <c r="U19" s="51">
        <v>278</v>
      </c>
      <c r="V19" s="51">
        <v>28</v>
      </c>
      <c r="W19" s="51">
        <v>93</v>
      </c>
      <c r="X19" s="51"/>
    </row>
    <row r="20" spans="1:24" s="29" customFormat="1" ht="42.75">
      <c r="A20" s="50" t="s">
        <v>149</v>
      </c>
      <c r="B20" s="51" t="s">
        <v>176</v>
      </c>
      <c r="C20" s="56" t="s">
        <v>188</v>
      </c>
      <c r="D20" s="56" t="s">
        <v>189</v>
      </c>
      <c r="E20" s="56" t="s">
        <v>190</v>
      </c>
      <c r="F20" s="53" t="s">
        <v>144</v>
      </c>
      <c r="G20" s="51" t="s">
        <v>191</v>
      </c>
      <c r="H20" s="51" t="s">
        <v>192</v>
      </c>
      <c r="I20" s="51">
        <v>8</v>
      </c>
      <c r="J20" s="67">
        <v>45047</v>
      </c>
      <c r="K20" s="50" t="s">
        <v>124</v>
      </c>
      <c r="L20" s="51" t="s">
        <v>193</v>
      </c>
      <c r="M20" s="71">
        <v>361</v>
      </c>
      <c r="N20" s="71">
        <v>361</v>
      </c>
      <c r="O20" s="69">
        <v>361</v>
      </c>
      <c r="P20" s="49"/>
      <c r="Q20" s="49"/>
      <c r="R20" s="49"/>
      <c r="S20" s="49"/>
      <c r="T20" s="51">
        <v>18</v>
      </c>
      <c r="U20" s="51">
        <v>92</v>
      </c>
      <c r="V20" s="51">
        <v>6</v>
      </c>
      <c r="W20" s="51">
        <v>32</v>
      </c>
      <c r="X20" s="51" t="s">
        <v>194</v>
      </c>
    </row>
    <row r="21" spans="1:24" s="29" customFormat="1" ht="43.5" customHeight="1">
      <c r="A21" s="50" t="s">
        <v>156</v>
      </c>
      <c r="B21" s="51" t="s">
        <v>176</v>
      </c>
      <c r="C21" s="56" t="s">
        <v>195</v>
      </c>
      <c r="D21" s="56" t="s">
        <v>196</v>
      </c>
      <c r="E21" s="56" t="s">
        <v>197</v>
      </c>
      <c r="F21" s="53" t="s">
        <v>144</v>
      </c>
      <c r="G21" s="51" t="s">
        <v>168</v>
      </c>
      <c r="H21" s="51" t="s">
        <v>169</v>
      </c>
      <c r="I21" s="51">
        <v>9</v>
      </c>
      <c r="J21" s="67">
        <v>45017</v>
      </c>
      <c r="K21" s="50" t="s">
        <v>124</v>
      </c>
      <c r="L21" s="51" t="s">
        <v>198</v>
      </c>
      <c r="M21" s="71">
        <v>300</v>
      </c>
      <c r="N21" s="71">
        <v>300</v>
      </c>
      <c r="O21" s="69">
        <v>300</v>
      </c>
      <c r="P21" s="49"/>
      <c r="Q21" s="49"/>
      <c r="R21" s="49"/>
      <c r="S21" s="49"/>
      <c r="T21" s="51">
        <v>15</v>
      </c>
      <c r="U21" s="51">
        <v>75</v>
      </c>
      <c r="V21" s="51">
        <v>5</v>
      </c>
      <c r="W21" s="51">
        <v>26</v>
      </c>
      <c r="X21" s="51" t="s">
        <v>194</v>
      </c>
    </row>
    <row r="22" spans="1:24" ht="54" customHeight="1">
      <c r="A22" s="50" t="s">
        <v>199</v>
      </c>
      <c r="B22" s="56" t="s">
        <v>140</v>
      </c>
      <c r="C22" s="56" t="s">
        <v>200</v>
      </c>
      <c r="D22" s="56" t="s">
        <v>201</v>
      </c>
      <c r="E22" s="56" t="s">
        <v>202</v>
      </c>
      <c r="F22" s="56" t="s">
        <v>144</v>
      </c>
      <c r="G22" s="56" t="s">
        <v>160</v>
      </c>
      <c r="H22" s="56" t="s">
        <v>161</v>
      </c>
      <c r="I22" s="70">
        <v>6</v>
      </c>
      <c r="J22" s="67">
        <v>45108</v>
      </c>
      <c r="K22" s="56" t="s">
        <v>124</v>
      </c>
      <c r="L22" s="56" t="s">
        <v>203</v>
      </c>
      <c r="M22" s="56">
        <v>121.34</v>
      </c>
      <c r="N22" s="56">
        <v>121.34</v>
      </c>
      <c r="O22" s="56">
        <v>121.34</v>
      </c>
      <c r="P22" s="56"/>
      <c r="Q22" s="56"/>
      <c r="R22" s="56"/>
      <c r="S22" s="56"/>
      <c r="T22" s="70">
        <v>64</v>
      </c>
      <c r="U22" s="70">
        <v>326</v>
      </c>
      <c r="V22" s="70">
        <v>10</v>
      </c>
      <c r="W22" s="70">
        <v>90</v>
      </c>
      <c r="X22" s="53" t="s">
        <v>148</v>
      </c>
    </row>
    <row r="23" spans="1:24" ht="54" customHeight="1">
      <c r="A23" s="50" t="s">
        <v>204</v>
      </c>
      <c r="B23" s="56" t="s">
        <v>140</v>
      </c>
      <c r="C23" s="56" t="s">
        <v>205</v>
      </c>
      <c r="D23" s="56" t="s">
        <v>206</v>
      </c>
      <c r="E23" s="56" t="s">
        <v>207</v>
      </c>
      <c r="F23" s="56" t="s">
        <v>144</v>
      </c>
      <c r="G23" s="56" t="s">
        <v>160</v>
      </c>
      <c r="H23" s="56" t="s">
        <v>161</v>
      </c>
      <c r="I23" s="70">
        <v>6</v>
      </c>
      <c r="J23" s="67">
        <v>45108</v>
      </c>
      <c r="K23" s="56" t="s">
        <v>124</v>
      </c>
      <c r="L23" s="56" t="s">
        <v>208</v>
      </c>
      <c r="M23" s="56">
        <v>162.46</v>
      </c>
      <c r="N23" s="56">
        <v>162.46</v>
      </c>
      <c r="O23" s="56">
        <v>162.46</v>
      </c>
      <c r="P23" s="56"/>
      <c r="Q23" s="56"/>
      <c r="R23" s="56"/>
      <c r="S23" s="56"/>
      <c r="T23" s="70">
        <v>12</v>
      </c>
      <c r="U23" s="70">
        <v>83</v>
      </c>
      <c r="V23" s="70">
        <v>4</v>
      </c>
      <c r="W23" s="70">
        <v>20</v>
      </c>
      <c r="X23" s="53" t="s">
        <v>148</v>
      </c>
    </row>
    <row r="24" spans="1:24" ht="54" customHeight="1">
      <c r="A24" s="50" t="s">
        <v>209</v>
      </c>
      <c r="B24" s="56" t="s">
        <v>140</v>
      </c>
      <c r="C24" s="56" t="s">
        <v>210</v>
      </c>
      <c r="D24" s="56" t="s">
        <v>211</v>
      </c>
      <c r="E24" s="56" t="s">
        <v>212</v>
      </c>
      <c r="F24" s="56" t="s">
        <v>144</v>
      </c>
      <c r="G24" s="56" t="s">
        <v>213</v>
      </c>
      <c r="H24" s="56" t="s">
        <v>214</v>
      </c>
      <c r="I24" s="70">
        <v>6</v>
      </c>
      <c r="J24" s="67">
        <v>45108</v>
      </c>
      <c r="K24" s="56" t="s">
        <v>124</v>
      </c>
      <c r="L24" s="56" t="s">
        <v>215</v>
      </c>
      <c r="M24" s="56">
        <v>361</v>
      </c>
      <c r="N24" s="56">
        <v>361</v>
      </c>
      <c r="O24" s="56">
        <v>361</v>
      </c>
      <c r="P24" s="56"/>
      <c r="Q24" s="56"/>
      <c r="R24" s="56"/>
      <c r="S24" s="56"/>
      <c r="T24" s="70">
        <v>16</v>
      </c>
      <c r="U24" s="70">
        <v>80</v>
      </c>
      <c r="V24" s="70">
        <v>5</v>
      </c>
      <c r="W24" s="70">
        <v>28</v>
      </c>
      <c r="X24" s="53" t="s">
        <v>148</v>
      </c>
    </row>
    <row r="25" spans="1:24" ht="54" customHeight="1">
      <c r="A25" s="54" t="s">
        <v>216</v>
      </c>
      <c r="B25" s="54"/>
      <c r="C25" s="54"/>
      <c r="D25" s="54"/>
      <c r="E25" s="55">
        <v>3</v>
      </c>
      <c r="F25" s="55"/>
      <c r="G25" s="48"/>
      <c r="H25" s="48"/>
      <c r="I25" s="48"/>
      <c r="J25" s="48"/>
      <c r="K25" s="61"/>
      <c r="L25" s="72"/>
      <c r="M25" s="49">
        <f>SUM(M26:M28)</f>
        <v>9356.67</v>
      </c>
      <c r="N25" s="49">
        <f>SUM(N26:N28)</f>
        <v>9356.67</v>
      </c>
      <c r="O25" s="49">
        <f>SUM(O26:O28)</f>
        <v>7512.889999999999</v>
      </c>
      <c r="P25" s="49">
        <f>SUM(P26:P28)</f>
        <v>1606.7199999999998</v>
      </c>
      <c r="Q25" s="49"/>
      <c r="R25" s="49">
        <f>SUM(R26:R26)</f>
        <v>237.06</v>
      </c>
      <c r="S25" s="49"/>
      <c r="T25" s="48"/>
      <c r="U25" s="48"/>
      <c r="V25" s="48"/>
      <c r="W25" s="48"/>
      <c r="X25" s="48"/>
    </row>
    <row r="26" spans="1:24" ht="79.5" customHeight="1">
      <c r="A26" s="50" t="s">
        <v>116</v>
      </c>
      <c r="B26" s="51" t="s">
        <v>217</v>
      </c>
      <c r="C26" s="56" t="s">
        <v>218</v>
      </c>
      <c r="D26" s="56" t="s">
        <v>219</v>
      </c>
      <c r="E26" s="53" t="s">
        <v>220</v>
      </c>
      <c r="F26" s="56" t="s">
        <v>144</v>
      </c>
      <c r="G26" s="51" t="s">
        <v>221</v>
      </c>
      <c r="H26" s="51" t="s">
        <v>222</v>
      </c>
      <c r="I26" s="51">
        <v>9</v>
      </c>
      <c r="J26" s="67">
        <v>45017</v>
      </c>
      <c r="K26" s="50" t="s">
        <v>124</v>
      </c>
      <c r="L26" s="51" t="s">
        <v>223</v>
      </c>
      <c r="M26" s="68">
        <v>3497.49</v>
      </c>
      <c r="N26" s="68">
        <v>3497.49</v>
      </c>
      <c r="O26" s="69">
        <v>2825.54</v>
      </c>
      <c r="P26" s="69">
        <v>434.89</v>
      </c>
      <c r="Q26" s="69"/>
      <c r="R26" s="69">
        <v>237.06</v>
      </c>
      <c r="S26" s="69"/>
      <c r="T26" s="51">
        <v>141</v>
      </c>
      <c r="U26" s="51">
        <v>411</v>
      </c>
      <c r="V26" s="51">
        <v>34</v>
      </c>
      <c r="W26" s="51">
        <v>158</v>
      </c>
      <c r="X26" s="51"/>
    </row>
    <row r="27" spans="1:24" ht="69" customHeight="1">
      <c r="A27" s="50" t="s">
        <v>127</v>
      </c>
      <c r="B27" s="53" t="s">
        <v>224</v>
      </c>
      <c r="C27" s="53" t="s">
        <v>225</v>
      </c>
      <c r="D27" s="53" t="s">
        <v>226</v>
      </c>
      <c r="E27" s="53" t="s">
        <v>227</v>
      </c>
      <c r="F27" s="56" t="s">
        <v>144</v>
      </c>
      <c r="G27" s="51" t="s">
        <v>221</v>
      </c>
      <c r="H27" s="51" t="s">
        <v>222</v>
      </c>
      <c r="I27" s="51">
        <v>9</v>
      </c>
      <c r="J27" s="67">
        <v>45017</v>
      </c>
      <c r="K27" s="50" t="s">
        <v>124</v>
      </c>
      <c r="L27" s="51" t="s">
        <v>228</v>
      </c>
      <c r="M27" s="68">
        <v>3866.16</v>
      </c>
      <c r="N27" s="68">
        <v>3866.16</v>
      </c>
      <c r="O27" s="69">
        <v>3092.93</v>
      </c>
      <c r="P27" s="69">
        <v>773.23</v>
      </c>
      <c r="Q27" s="69"/>
      <c r="R27" s="69"/>
      <c r="S27" s="69"/>
      <c r="T27" s="52">
        <v>89</v>
      </c>
      <c r="U27" s="52">
        <v>356</v>
      </c>
      <c r="V27" s="52">
        <v>30</v>
      </c>
      <c r="W27" s="52">
        <v>115</v>
      </c>
      <c r="X27" s="86"/>
    </row>
    <row r="28" spans="1:24" ht="60" customHeight="1">
      <c r="A28" s="53">
        <v>3</v>
      </c>
      <c r="B28" s="53" t="s">
        <v>229</v>
      </c>
      <c r="C28" s="53" t="s">
        <v>230</v>
      </c>
      <c r="D28" s="53" t="s">
        <v>231</v>
      </c>
      <c r="E28" s="53" t="s">
        <v>232</v>
      </c>
      <c r="F28" s="56" t="s">
        <v>144</v>
      </c>
      <c r="G28" s="51" t="s">
        <v>221</v>
      </c>
      <c r="H28" s="51" t="s">
        <v>222</v>
      </c>
      <c r="I28" s="51">
        <v>9</v>
      </c>
      <c r="J28" s="67">
        <v>45017</v>
      </c>
      <c r="K28" s="50" t="s">
        <v>124</v>
      </c>
      <c r="L28" s="51" t="s">
        <v>233</v>
      </c>
      <c r="M28" s="68">
        <v>1993.02</v>
      </c>
      <c r="N28" s="68">
        <v>1993.02</v>
      </c>
      <c r="O28" s="69">
        <v>1594.42</v>
      </c>
      <c r="P28" s="69">
        <v>398.6</v>
      </c>
      <c r="Q28" s="69"/>
      <c r="R28" s="69"/>
      <c r="S28" s="69"/>
      <c r="T28" s="52">
        <v>29</v>
      </c>
      <c r="U28" s="52">
        <v>174</v>
      </c>
      <c r="V28" s="52">
        <v>11</v>
      </c>
      <c r="W28" s="52">
        <v>61</v>
      </c>
      <c r="X28" s="86"/>
    </row>
    <row r="29" spans="1:24" ht="54" customHeight="1">
      <c r="A29" s="54" t="s">
        <v>234</v>
      </c>
      <c r="B29" s="54"/>
      <c r="C29" s="54"/>
      <c r="D29" s="54"/>
      <c r="E29" s="55">
        <v>1</v>
      </c>
      <c r="F29" s="55"/>
      <c r="G29" s="48"/>
      <c r="H29" s="48"/>
      <c r="I29" s="48"/>
      <c r="J29" s="48"/>
      <c r="K29" s="61"/>
      <c r="L29" s="72"/>
      <c r="M29" s="49">
        <f>SUM(M30:M30)</f>
        <v>3929.74</v>
      </c>
      <c r="N29" s="49">
        <f>SUM(N30)</f>
        <v>3929.74</v>
      </c>
      <c r="O29" s="49">
        <f>SUM(O30:O30)</f>
        <v>3143.36</v>
      </c>
      <c r="P29" s="49">
        <f>SUM(P30:P30)</f>
        <v>543.57</v>
      </c>
      <c r="Q29" s="49">
        <f>SUM(Q30:Q30)</f>
        <v>0</v>
      </c>
      <c r="R29" s="49">
        <f>SUM(R30)</f>
        <v>242.81</v>
      </c>
      <c r="S29" s="49"/>
      <c r="T29" s="48"/>
      <c r="U29" s="48"/>
      <c r="V29" s="48"/>
      <c r="W29" s="48"/>
      <c r="X29" s="48"/>
    </row>
    <row r="30" spans="1:24" s="29" customFormat="1" ht="71.25">
      <c r="A30" s="50" t="s">
        <v>116</v>
      </c>
      <c r="B30" s="51" t="s">
        <v>176</v>
      </c>
      <c r="C30" s="51" t="s">
        <v>235</v>
      </c>
      <c r="D30" s="51" t="s">
        <v>236</v>
      </c>
      <c r="E30" s="53" t="s">
        <v>237</v>
      </c>
      <c r="F30" s="56" t="s">
        <v>144</v>
      </c>
      <c r="G30" s="51" t="s">
        <v>221</v>
      </c>
      <c r="H30" s="51" t="s">
        <v>222</v>
      </c>
      <c r="I30" s="51">
        <v>9</v>
      </c>
      <c r="J30" s="67">
        <v>45017</v>
      </c>
      <c r="K30" s="50" t="s">
        <v>124</v>
      </c>
      <c r="L30" s="51" t="s">
        <v>238</v>
      </c>
      <c r="M30" s="68">
        <v>3929.74</v>
      </c>
      <c r="N30" s="68">
        <v>3929.74</v>
      </c>
      <c r="O30" s="69">
        <v>3143.36</v>
      </c>
      <c r="P30" s="69">
        <v>543.57</v>
      </c>
      <c r="Q30" s="69"/>
      <c r="R30" s="69">
        <v>242.81</v>
      </c>
      <c r="S30" s="69"/>
      <c r="T30" s="51">
        <v>185</v>
      </c>
      <c r="U30" s="51">
        <v>589</v>
      </c>
      <c r="V30" s="51">
        <v>34</v>
      </c>
      <c r="W30" s="51">
        <v>188</v>
      </c>
      <c r="X30" s="51"/>
    </row>
    <row r="31" spans="1:24" s="29" customFormat="1" ht="60" customHeight="1">
      <c r="A31" s="48" t="s">
        <v>239</v>
      </c>
      <c r="B31" s="48"/>
      <c r="C31" s="48"/>
      <c r="D31" s="48"/>
      <c r="E31" s="55">
        <v>2</v>
      </c>
      <c r="F31" s="55"/>
      <c r="G31" s="48"/>
      <c r="H31" s="48"/>
      <c r="I31" s="48"/>
      <c r="J31" s="48"/>
      <c r="K31" s="61"/>
      <c r="L31" s="48"/>
      <c r="M31" s="49">
        <f aca="true" t="shared" si="2" ref="M31:S31">SUM(M32:M33)</f>
        <v>686.33</v>
      </c>
      <c r="N31" s="49">
        <f t="shared" si="2"/>
        <v>686.33</v>
      </c>
      <c r="O31" s="49">
        <f t="shared" si="2"/>
        <v>686.33</v>
      </c>
      <c r="P31" s="49">
        <f t="shared" si="2"/>
        <v>0</v>
      </c>
      <c r="Q31" s="49">
        <f t="shared" si="2"/>
        <v>0</v>
      </c>
      <c r="R31" s="49">
        <f t="shared" si="2"/>
        <v>0</v>
      </c>
      <c r="S31" s="49"/>
      <c r="T31" s="48"/>
      <c r="U31" s="48"/>
      <c r="V31" s="48"/>
      <c r="W31" s="48"/>
      <c r="X31" s="48"/>
    </row>
    <row r="32" spans="1:24" s="31" customFormat="1" ht="49.5" customHeight="1">
      <c r="A32" s="51">
        <v>1</v>
      </c>
      <c r="B32" s="51" t="s">
        <v>140</v>
      </c>
      <c r="C32" s="51" t="s">
        <v>240</v>
      </c>
      <c r="D32" s="51" t="s">
        <v>241</v>
      </c>
      <c r="E32" s="51" t="s">
        <v>242</v>
      </c>
      <c r="F32" s="51"/>
      <c r="G32" s="51" t="s">
        <v>243</v>
      </c>
      <c r="H32" s="51" t="s">
        <v>244</v>
      </c>
      <c r="I32" s="51">
        <v>9</v>
      </c>
      <c r="J32" s="67">
        <v>45017</v>
      </c>
      <c r="K32" s="50" t="s">
        <v>124</v>
      </c>
      <c r="L32" s="51" t="s">
        <v>245</v>
      </c>
      <c r="M32" s="73">
        <v>436.54</v>
      </c>
      <c r="N32" s="73">
        <v>436.54</v>
      </c>
      <c r="O32" s="73">
        <v>436.54</v>
      </c>
      <c r="P32" s="49"/>
      <c r="Q32" s="49"/>
      <c r="R32" s="49"/>
      <c r="S32" s="49"/>
      <c r="T32" s="51">
        <v>1640</v>
      </c>
      <c r="U32" s="51">
        <v>6525</v>
      </c>
      <c r="V32" s="51">
        <v>574</v>
      </c>
      <c r="W32" s="51">
        <v>2296</v>
      </c>
      <c r="X32" s="48"/>
    </row>
    <row r="33" spans="1:24" ht="49.5" customHeight="1">
      <c r="A33" s="51">
        <v>2</v>
      </c>
      <c r="B33" s="51" t="s">
        <v>140</v>
      </c>
      <c r="C33" s="51" t="s">
        <v>246</v>
      </c>
      <c r="D33" s="51" t="s">
        <v>241</v>
      </c>
      <c r="E33" s="51" t="s">
        <v>246</v>
      </c>
      <c r="F33" s="51"/>
      <c r="G33" s="51" t="s">
        <v>122</v>
      </c>
      <c r="H33" s="51" t="s">
        <v>123</v>
      </c>
      <c r="I33" s="51">
        <v>9</v>
      </c>
      <c r="J33" s="67">
        <v>45017</v>
      </c>
      <c r="K33" s="50" t="s">
        <v>124</v>
      </c>
      <c r="L33" s="51" t="s">
        <v>247</v>
      </c>
      <c r="M33" s="73">
        <v>249.79</v>
      </c>
      <c r="N33" s="73">
        <v>249.79</v>
      </c>
      <c r="O33" s="73">
        <v>249.79</v>
      </c>
      <c r="P33" s="69"/>
      <c r="Q33" s="69"/>
      <c r="R33" s="69"/>
      <c r="S33" s="69"/>
      <c r="T33" s="52">
        <v>0</v>
      </c>
      <c r="U33" s="52">
        <v>0</v>
      </c>
      <c r="V33" s="52">
        <v>0</v>
      </c>
      <c r="W33" s="52">
        <v>0</v>
      </c>
      <c r="X33" s="86"/>
    </row>
    <row r="34" spans="1:24" s="32" customFormat="1" ht="60" customHeight="1">
      <c r="A34" s="54" t="s">
        <v>248</v>
      </c>
      <c r="B34" s="54"/>
      <c r="C34" s="54"/>
      <c r="D34" s="54"/>
      <c r="E34" s="57">
        <v>1</v>
      </c>
      <c r="F34" s="58"/>
      <c r="G34" s="58"/>
      <c r="H34" s="58"/>
      <c r="I34" s="74"/>
      <c r="J34" s="58"/>
      <c r="K34" s="75"/>
      <c r="L34" s="75"/>
      <c r="M34" s="49">
        <f aca="true" t="shared" si="3" ref="M34:O34">SUM(M35)</f>
        <v>52.21</v>
      </c>
      <c r="N34" s="49">
        <f t="shared" si="3"/>
        <v>52.21</v>
      </c>
      <c r="O34" s="49">
        <f t="shared" si="3"/>
        <v>52.21</v>
      </c>
      <c r="P34" s="49">
        <f aca="true" t="shared" si="4" ref="P34:S34">SUM(P35:P35)</f>
        <v>0</v>
      </c>
      <c r="Q34" s="49">
        <f t="shared" si="4"/>
        <v>0</v>
      </c>
      <c r="R34" s="49">
        <f t="shared" si="4"/>
        <v>0</v>
      </c>
      <c r="S34" s="49">
        <f t="shared" si="4"/>
        <v>0</v>
      </c>
      <c r="T34" s="58"/>
      <c r="U34" s="58"/>
      <c r="V34" s="58"/>
      <c r="W34" s="58"/>
      <c r="X34" s="87"/>
    </row>
    <row r="35" spans="1:24" s="33" customFormat="1" ht="82.5" customHeight="1">
      <c r="A35" s="51">
        <v>1</v>
      </c>
      <c r="B35" s="51" t="s">
        <v>140</v>
      </c>
      <c r="C35" s="51" t="s">
        <v>249</v>
      </c>
      <c r="D35" s="51" t="s">
        <v>250</v>
      </c>
      <c r="E35" s="51" t="s">
        <v>251</v>
      </c>
      <c r="F35" s="51" t="s">
        <v>144</v>
      </c>
      <c r="G35" s="51" t="s">
        <v>160</v>
      </c>
      <c r="H35" s="51" t="s">
        <v>161</v>
      </c>
      <c r="I35" s="51">
        <v>6</v>
      </c>
      <c r="J35" s="67">
        <v>45108</v>
      </c>
      <c r="K35" s="51" t="s">
        <v>124</v>
      </c>
      <c r="L35" s="51" t="s">
        <v>252</v>
      </c>
      <c r="M35" s="51">
        <v>52.21</v>
      </c>
      <c r="N35" s="51">
        <v>52.21</v>
      </c>
      <c r="O35" s="51">
        <v>52.21</v>
      </c>
      <c r="P35" s="51"/>
      <c r="Q35" s="51"/>
      <c r="R35" s="51"/>
      <c r="S35" s="51"/>
      <c r="T35" s="51">
        <v>70</v>
      </c>
      <c r="U35" s="51">
        <v>150</v>
      </c>
      <c r="V35" s="51">
        <v>23</v>
      </c>
      <c r="W35" s="51">
        <v>121</v>
      </c>
      <c r="X35" s="51" t="s">
        <v>148</v>
      </c>
    </row>
    <row r="37" spans="5:23" ht="14.25">
      <c r="E37" s="36"/>
      <c r="F37" s="36"/>
      <c r="H37" s="37"/>
      <c r="I37" s="37"/>
      <c r="J37" s="37"/>
      <c r="K37" s="37"/>
      <c r="L37" s="37"/>
      <c r="S37" s="38"/>
      <c r="V37" s="29"/>
      <c r="W37" s="29"/>
    </row>
    <row r="38" spans="5:23" ht="14.25">
      <c r="E38" s="36"/>
      <c r="F38" s="36"/>
      <c r="H38" s="37"/>
      <c r="I38" s="37"/>
      <c r="J38" s="37"/>
      <c r="K38" s="37"/>
      <c r="L38" s="37"/>
      <c r="S38" s="38"/>
      <c r="V38" s="29"/>
      <c r="W38" s="29"/>
    </row>
    <row r="39" spans="5:23" ht="14.25">
      <c r="E39" s="36"/>
      <c r="F39" s="36"/>
      <c r="H39" s="37"/>
      <c r="I39" s="37"/>
      <c r="J39" s="37"/>
      <c r="K39" s="37"/>
      <c r="L39" s="37"/>
      <c r="S39" s="38"/>
      <c r="V39" s="29"/>
      <c r="W39" s="29"/>
    </row>
    <row r="40" spans="5:23" ht="14.25">
      <c r="E40" s="36"/>
      <c r="F40" s="36"/>
      <c r="H40" s="37"/>
      <c r="I40" s="37"/>
      <c r="J40" s="37"/>
      <c r="K40" s="37"/>
      <c r="L40" s="37"/>
      <c r="S40" s="38"/>
      <c r="V40" s="29"/>
      <c r="W40" s="29"/>
    </row>
    <row r="41" spans="5:23" ht="14.25">
      <c r="E41" s="36"/>
      <c r="F41" s="36"/>
      <c r="H41" s="37"/>
      <c r="I41" s="37"/>
      <c r="J41" s="37"/>
      <c r="K41" s="37"/>
      <c r="L41" s="37"/>
      <c r="S41" s="38"/>
      <c r="V41" s="29"/>
      <c r="W41" s="29"/>
    </row>
    <row r="42" spans="5:23" ht="14.25">
      <c r="E42" s="36"/>
      <c r="F42" s="36"/>
      <c r="H42" s="37"/>
      <c r="I42" s="37"/>
      <c r="J42" s="37"/>
      <c r="K42" s="37"/>
      <c r="L42" s="37"/>
      <c r="S42" s="38"/>
      <c r="V42" s="29"/>
      <c r="W42" s="29"/>
    </row>
    <row r="43" spans="5:23" ht="14.25">
      <c r="E43" s="36"/>
      <c r="F43" s="36"/>
      <c r="H43" s="37"/>
      <c r="I43" s="37"/>
      <c r="J43" s="37"/>
      <c r="K43" s="37"/>
      <c r="L43" s="37"/>
      <c r="S43" s="38"/>
      <c r="V43" s="29"/>
      <c r="W43" s="29"/>
    </row>
    <row r="46" ht="14.25">
      <c r="Q46" s="37" t="s">
        <v>253</v>
      </c>
    </row>
  </sheetData>
  <sheetProtection/>
  <mergeCells count="27">
    <mergeCell ref="A1:B1"/>
    <mergeCell ref="A2:X2"/>
    <mergeCell ref="A3:X3"/>
    <mergeCell ref="L4:M4"/>
    <mergeCell ref="N4:R4"/>
    <mergeCell ref="V4:W4"/>
    <mergeCell ref="A7:D7"/>
    <mergeCell ref="A8:D8"/>
    <mergeCell ref="A15:D15"/>
    <mergeCell ref="A25:D25"/>
    <mergeCell ref="A29:D29"/>
    <mergeCell ref="A31:D31"/>
    <mergeCell ref="A34:D34"/>
    <mergeCell ref="A4:A5"/>
    <mergeCell ref="B4:B5"/>
    <mergeCell ref="C4:C5"/>
    <mergeCell ref="D4:D5"/>
    <mergeCell ref="E4:E5"/>
    <mergeCell ref="F4:F5"/>
    <mergeCell ref="G4:G5"/>
    <mergeCell ref="H4:H5"/>
    <mergeCell ref="J4:J5"/>
    <mergeCell ref="K4:K5"/>
    <mergeCell ref="S4:S5"/>
    <mergeCell ref="T4:T5"/>
    <mergeCell ref="U4:U5"/>
    <mergeCell ref="X4:X5"/>
  </mergeCells>
  <printOptions horizontalCentered="1"/>
  <pageMargins left="0.39" right="0.39" top="0.59" bottom="0.39" header="0.51" footer="0.51"/>
  <pageSetup fitToHeight="0" fitToWidth="1" horizontalDpi="600" verticalDpi="600" orientation="landscape" paperSize="9" scale="44"/>
</worksheet>
</file>

<file path=xl/worksheets/sheet3.xml><?xml version="1.0" encoding="utf-8"?>
<worksheet xmlns="http://schemas.openxmlformats.org/spreadsheetml/2006/main" xmlns:r="http://schemas.openxmlformats.org/officeDocument/2006/relationships">
  <sheetPr>
    <pageSetUpPr fitToPage="1"/>
  </sheetPr>
  <dimension ref="A1:AA19"/>
  <sheetViews>
    <sheetView zoomScale="70" zoomScaleNormal="70" zoomScaleSheetLayoutView="100" workbookViewId="0" topLeftCell="A1">
      <selection activeCell="C28" sqref="C28"/>
    </sheetView>
  </sheetViews>
  <sheetFormatPr defaultColWidth="9.00390625" defaultRowHeight="13.5"/>
  <cols>
    <col min="1" max="1" width="5.75390625" style="3" customWidth="1"/>
    <col min="2" max="2" width="9.00390625" style="4" customWidth="1"/>
    <col min="3" max="3" width="8.625" style="4" customWidth="1"/>
    <col min="4" max="4" width="8.125" style="4" customWidth="1"/>
    <col min="5" max="5" width="6.875" style="4" customWidth="1"/>
    <col min="6" max="6" width="9.00390625" style="4" customWidth="1"/>
    <col min="7" max="7" width="6.125" style="4" customWidth="1"/>
    <col min="8" max="8" width="7.75390625" style="4" customWidth="1"/>
    <col min="9" max="10" width="7.125" style="4" customWidth="1"/>
    <col min="11" max="11" width="10.75390625" style="4" customWidth="1"/>
    <col min="12" max="12" width="12.25390625" style="4" customWidth="1"/>
    <col min="13" max="13" width="10.50390625" style="4" bestFit="1" customWidth="1"/>
    <col min="14" max="14" width="9.375" style="4" customWidth="1"/>
    <col min="15" max="15" width="8.50390625" style="4" bestFit="1" customWidth="1"/>
    <col min="16" max="16" width="8.00390625" style="4" customWidth="1"/>
    <col min="17" max="17" width="12.25390625" style="4" customWidth="1"/>
    <col min="18" max="18" width="11.125" style="4" customWidth="1"/>
    <col min="19" max="19" width="10.75390625" style="4" customWidth="1"/>
    <col min="20" max="20" width="8.375" style="4" customWidth="1"/>
    <col min="21" max="21" width="10.75390625" style="4" customWidth="1"/>
    <col min="22" max="22" width="12.125" style="4" customWidth="1"/>
    <col min="23" max="23" width="11.75390625" style="4" customWidth="1"/>
    <col min="24" max="24" width="11.125" style="4" customWidth="1"/>
    <col min="25" max="25" width="8.75390625" style="4" customWidth="1"/>
    <col min="26" max="26" width="10.75390625" style="4" customWidth="1"/>
    <col min="27" max="27" width="5.00390625" style="4" customWidth="1"/>
    <col min="28" max="16384" width="9.00390625" style="4" customWidth="1"/>
  </cols>
  <sheetData>
    <row r="1" spans="1:2" ht="18.75" customHeight="1">
      <c r="A1" s="3" t="s">
        <v>254</v>
      </c>
      <c r="B1" s="3"/>
    </row>
    <row r="2" spans="1:27" ht="28.5" customHeight="1">
      <c r="A2" s="5" t="s">
        <v>255</v>
      </c>
      <c r="B2" s="5"/>
      <c r="C2" s="5"/>
      <c r="D2" s="5"/>
      <c r="E2" s="5"/>
      <c r="F2" s="5"/>
      <c r="G2" s="5"/>
      <c r="H2" s="5"/>
      <c r="I2" s="5"/>
      <c r="J2" s="5"/>
      <c r="K2" s="5"/>
      <c r="L2" s="5"/>
      <c r="M2" s="5"/>
      <c r="N2" s="5"/>
      <c r="O2" s="5"/>
      <c r="P2" s="5"/>
      <c r="Q2" s="5"/>
      <c r="R2" s="5"/>
      <c r="S2" s="5"/>
      <c r="T2" s="5"/>
      <c r="U2" s="5"/>
      <c r="V2" s="5"/>
      <c r="W2" s="5"/>
      <c r="X2" s="5"/>
      <c r="Y2" s="5"/>
      <c r="Z2" s="5"/>
      <c r="AA2" s="5"/>
    </row>
    <row r="3" spans="1:27" ht="21" customHeight="1">
      <c r="A3" s="6" t="s">
        <v>256</v>
      </c>
      <c r="B3" s="6"/>
      <c r="C3" s="6"/>
      <c r="D3" s="6"/>
      <c r="E3" s="6"/>
      <c r="F3" s="6"/>
      <c r="G3" s="6"/>
      <c r="H3" s="6"/>
      <c r="I3" s="19"/>
      <c r="J3" s="19"/>
      <c r="V3" s="6" t="s">
        <v>257</v>
      </c>
      <c r="W3" s="25"/>
      <c r="X3" s="25"/>
      <c r="Y3" s="25"/>
      <c r="Z3" s="25"/>
      <c r="AA3" s="25"/>
    </row>
    <row r="4" spans="1:27" s="1" customFormat="1" ht="21" customHeight="1">
      <c r="A4" s="7" t="s">
        <v>3</v>
      </c>
      <c r="B4" s="7" t="s">
        <v>258</v>
      </c>
      <c r="C4" s="8" t="s">
        <v>259</v>
      </c>
      <c r="D4" s="9"/>
      <c r="E4" s="9"/>
      <c r="F4" s="9"/>
      <c r="G4" s="9"/>
      <c r="H4" s="9"/>
      <c r="I4" s="9"/>
      <c r="J4" s="20"/>
      <c r="K4" s="8" t="s">
        <v>260</v>
      </c>
      <c r="L4" s="9"/>
      <c r="M4" s="9"/>
      <c r="N4" s="9"/>
      <c r="O4" s="9"/>
      <c r="P4" s="9"/>
      <c r="Q4" s="9"/>
      <c r="R4" s="9"/>
      <c r="S4" s="9"/>
      <c r="T4" s="9"/>
      <c r="U4" s="9"/>
      <c r="V4" s="9"/>
      <c r="W4" s="9"/>
      <c r="X4" s="9"/>
      <c r="Y4" s="9"/>
      <c r="Z4" s="20"/>
      <c r="AA4" s="7" t="s">
        <v>7</v>
      </c>
    </row>
    <row r="5" spans="1:27" s="1" customFormat="1" ht="27" customHeight="1">
      <c r="A5" s="10"/>
      <c r="B5" s="10"/>
      <c r="C5" s="7" t="s">
        <v>261</v>
      </c>
      <c r="D5" s="7" t="s">
        <v>262</v>
      </c>
      <c r="E5" s="7" t="s">
        <v>263</v>
      </c>
      <c r="F5" s="7" t="s">
        <v>264</v>
      </c>
      <c r="G5" s="7" t="s">
        <v>265</v>
      </c>
      <c r="H5" s="7" t="s">
        <v>266</v>
      </c>
      <c r="I5" s="7" t="s">
        <v>267</v>
      </c>
      <c r="J5" s="7" t="s">
        <v>268</v>
      </c>
      <c r="K5" s="7" t="s">
        <v>269</v>
      </c>
      <c r="L5" s="8" t="s">
        <v>270</v>
      </c>
      <c r="M5" s="9"/>
      <c r="N5" s="9"/>
      <c r="O5" s="9"/>
      <c r="P5" s="20"/>
      <c r="Q5" s="8" t="s">
        <v>271</v>
      </c>
      <c r="R5" s="9"/>
      <c r="S5" s="9"/>
      <c r="T5" s="9"/>
      <c r="U5" s="20"/>
      <c r="V5" s="8" t="s">
        <v>272</v>
      </c>
      <c r="W5" s="9"/>
      <c r="X5" s="9"/>
      <c r="Y5" s="9"/>
      <c r="Z5" s="20"/>
      <c r="AA5" s="10"/>
    </row>
    <row r="6" spans="1:27" s="1" customFormat="1" ht="42.75" customHeight="1">
      <c r="A6" s="10"/>
      <c r="B6" s="10"/>
      <c r="C6" s="10"/>
      <c r="D6" s="10"/>
      <c r="E6" s="10"/>
      <c r="F6" s="10"/>
      <c r="G6" s="10"/>
      <c r="H6" s="10"/>
      <c r="I6" s="10"/>
      <c r="J6" s="10"/>
      <c r="K6" s="10"/>
      <c r="L6" s="21" t="s">
        <v>273</v>
      </c>
      <c r="M6" s="21" t="s">
        <v>274</v>
      </c>
      <c r="N6" s="21" t="s">
        <v>275</v>
      </c>
      <c r="O6" s="21" t="s">
        <v>276</v>
      </c>
      <c r="P6" s="21" t="s">
        <v>277</v>
      </c>
      <c r="Q6" s="21" t="s">
        <v>273</v>
      </c>
      <c r="R6" s="21" t="s">
        <v>274</v>
      </c>
      <c r="S6" s="21" t="s">
        <v>275</v>
      </c>
      <c r="T6" s="21" t="s">
        <v>276</v>
      </c>
      <c r="U6" s="21" t="s">
        <v>277</v>
      </c>
      <c r="V6" s="21" t="s">
        <v>273</v>
      </c>
      <c r="W6" s="21" t="s">
        <v>274</v>
      </c>
      <c r="X6" s="21" t="s">
        <v>275</v>
      </c>
      <c r="Y6" s="21" t="s">
        <v>276</v>
      </c>
      <c r="Z6" s="21" t="s">
        <v>277</v>
      </c>
      <c r="AA6" s="26"/>
    </row>
    <row r="7" spans="1:27" s="2" customFormat="1" ht="24.75" customHeight="1">
      <c r="A7" s="11" t="s">
        <v>278</v>
      </c>
      <c r="B7" s="12"/>
      <c r="C7" s="13"/>
      <c r="D7" s="13"/>
      <c r="E7" s="13"/>
      <c r="F7" s="14"/>
      <c r="G7" s="13"/>
      <c r="H7" s="13"/>
      <c r="I7" s="13"/>
      <c r="J7" s="13"/>
      <c r="K7" s="13"/>
      <c r="L7" s="22"/>
      <c r="M7" s="22"/>
      <c r="N7" s="22"/>
      <c r="O7" s="22"/>
      <c r="P7" s="22"/>
      <c r="Q7" s="22"/>
      <c r="R7" s="22"/>
      <c r="S7" s="22"/>
      <c r="T7" s="22"/>
      <c r="U7" s="22"/>
      <c r="V7" s="22"/>
      <c r="W7" s="22"/>
      <c r="X7" s="22"/>
      <c r="Y7" s="22"/>
      <c r="Z7" s="22"/>
      <c r="AA7" s="22"/>
    </row>
    <row r="8" spans="1:27" ht="24.75" customHeight="1">
      <c r="A8" s="15">
        <v>1</v>
      </c>
      <c r="B8" s="16" t="s">
        <v>140</v>
      </c>
      <c r="C8" s="17">
        <v>91333</v>
      </c>
      <c r="D8" s="17">
        <v>14486</v>
      </c>
      <c r="E8" s="15">
        <v>0</v>
      </c>
      <c r="F8" s="18">
        <v>0</v>
      </c>
      <c r="G8" s="15" t="s">
        <v>279</v>
      </c>
      <c r="H8" s="15">
        <v>2017</v>
      </c>
      <c r="I8" s="15">
        <v>2016</v>
      </c>
      <c r="J8" s="15">
        <v>2016</v>
      </c>
      <c r="K8" s="23">
        <v>23796.64</v>
      </c>
      <c r="L8" s="23">
        <f>M8+N8+O8+P8</f>
        <v>22943.16</v>
      </c>
      <c r="M8" s="24">
        <v>17490.19</v>
      </c>
      <c r="N8" s="24">
        <v>4070.56</v>
      </c>
      <c r="O8" s="24">
        <v>808.31</v>
      </c>
      <c r="P8" s="24">
        <v>574.1</v>
      </c>
      <c r="Q8" s="23">
        <f>R8+S8+T8+U8</f>
        <v>22943.16</v>
      </c>
      <c r="R8" s="24">
        <v>17490.19</v>
      </c>
      <c r="S8" s="24">
        <v>4070.56</v>
      </c>
      <c r="T8" s="24">
        <v>808.31</v>
      </c>
      <c r="U8" s="24">
        <v>574.1</v>
      </c>
      <c r="V8" s="16">
        <f>W8+X8+Y8+Z8</f>
        <v>22943.16</v>
      </c>
      <c r="W8" s="24">
        <v>17490.19</v>
      </c>
      <c r="X8" s="24">
        <v>4070.56</v>
      </c>
      <c r="Y8" s="24">
        <v>808.31</v>
      </c>
      <c r="Z8" s="24">
        <v>574.1</v>
      </c>
      <c r="AA8" s="16"/>
    </row>
    <row r="9" spans="1:27" ht="24.75" customHeight="1">
      <c r="A9" s="15">
        <v>2</v>
      </c>
      <c r="B9" s="16"/>
      <c r="C9" s="15"/>
      <c r="D9" s="15"/>
      <c r="E9" s="15"/>
      <c r="F9" s="18"/>
      <c r="G9" s="15"/>
      <c r="H9" s="15"/>
      <c r="I9" s="15"/>
      <c r="J9" s="15"/>
      <c r="K9" s="15"/>
      <c r="L9" s="16"/>
      <c r="M9" s="22"/>
      <c r="N9" s="16"/>
      <c r="O9" s="16"/>
      <c r="P9" s="16"/>
      <c r="Q9" s="16"/>
      <c r="R9" s="16"/>
      <c r="S9" s="16"/>
      <c r="T9" s="16"/>
      <c r="U9" s="16"/>
      <c r="V9" s="16"/>
      <c r="W9" s="16"/>
      <c r="X9" s="16"/>
      <c r="Y9" s="16"/>
      <c r="Z9" s="16"/>
      <c r="AA9" s="16"/>
    </row>
    <row r="10" spans="1:27" ht="24.75" customHeight="1">
      <c r="A10" s="15">
        <v>3</v>
      </c>
      <c r="B10" s="16"/>
      <c r="C10" s="15"/>
      <c r="D10" s="15"/>
      <c r="E10" s="15"/>
      <c r="F10" s="18"/>
      <c r="G10" s="15"/>
      <c r="H10" s="15"/>
      <c r="I10" s="15"/>
      <c r="J10" s="15"/>
      <c r="K10" s="15"/>
      <c r="L10" s="16"/>
      <c r="M10" s="16"/>
      <c r="N10" s="16"/>
      <c r="O10" s="16"/>
      <c r="P10" s="16"/>
      <c r="Q10" s="16"/>
      <c r="R10" s="16"/>
      <c r="S10" s="16"/>
      <c r="T10" s="16"/>
      <c r="U10" s="16"/>
      <c r="V10" s="16"/>
      <c r="W10" s="16"/>
      <c r="X10" s="16"/>
      <c r="Y10" s="16"/>
      <c r="Z10" s="16"/>
      <c r="AA10" s="16"/>
    </row>
    <row r="11" spans="1:27" ht="24.75" customHeight="1">
      <c r="A11" s="15">
        <v>4</v>
      </c>
      <c r="B11" s="16"/>
      <c r="C11" s="15"/>
      <c r="D11" s="15"/>
      <c r="E11" s="15"/>
      <c r="F11" s="18"/>
      <c r="G11" s="15"/>
      <c r="H11" s="15"/>
      <c r="I11" s="15"/>
      <c r="J11" s="15"/>
      <c r="K11" s="15"/>
      <c r="L11" s="16"/>
      <c r="M11" s="16"/>
      <c r="N11" s="16"/>
      <c r="O11" s="16"/>
      <c r="P11" s="16"/>
      <c r="Q11" s="16"/>
      <c r="R11" s="16"/>
      <c r="S11" s="16"/>
      <c r="T11" s="16"/>
      <c r="U11" s="16"/>
      <c r="V11" s="16"/>
      <c r="W11" s="16"/>
      <c r="X11" s="16"/>
      <c r="Y11" s="16"/>
      <c r="Z11" s="16"/>
      <c r="AA11" s="16"/>
    </row>
    <row r="12" spans="1:27" ht="24.75" customHeight="1">
      <c r="A12" s="15">
        <v>5</v>
      </c>
      <c r="B12" s="16"/>
      <c r="C12" s="15"/>
      <c r="D12" s="15"/>
      <c r="E12" s="15"/>
      <c r="F12" s="18"/>
      <c r="G12" s="15"/>
      <c r="H12" s="15"/>
      <c r="I12" s="15"/>
      <c r="J12" s="15"/>
      <c r="K12" s="15"/>
      <c r="L12" s="16"/>
      <c r="M12" s="16"/>
      <c r="N12" s="16"/>
      <c r="O12" s="16"/>
      <c r="P12" s="16"/>
      <c r="Q12" s="16"/>
      <c r="R12" s="16"/>
      <c r="S12" s="16"/>
      <c r="T12" s="16"/>
      <c r="U12" s="16"/>
      <c r="V12" s="16"/>
      <c r="W12" s="16"/>
      <c r="X12" s="16"/>
      <c r="Y12" s="16"/>
      <c r="Z12" s="16"/>
      <c r="AA12" s="16"/>
    </row>
    <row r="13" spans="1:27" ht="24.75" customHeight="1">
      <c r="A13" s="15">
        <v>6</v>
      </c>
      <c r="B13" s="16"/>
      <c r="C13" s="15"/>
      <c r="D13" s="15"/>
      <c r="E13" s="15"/>
      <c r="F13" s="18"/>
      <c r="G13" s="15"/>
      <c r="H13" s="15"/>
      <c r="I13" s="15"/>
      <c r="J13" s="15"/>
      <c r="K13" s="15"/>
      <c r="L13" s="16"/>
      <c r="M13" s="16"/>
      <c r="N13" s="16"/>
      <c r="O13" s="16"/>
      <c r="P13" s="16"/>
      <c r="Q13" s="16"/>
      <c r="R13" s="16"/>
      <c r="S13" s="16"/>
      <c r="T13" s="16"/>
      <c r="U13" s="16"/>
      <c r="V13" s="16"/>
      <c r="W13" s="16"/>
      <c r="X13" s="16"/>
      <c r="Y13" s="16"/>
      <c r="Z13" s="16"/>
      <c r="AA13" s="16"/>
    </row>
    <row r="14" spans="1:27" ht="24.75" customHeight="1">
      <c r="A14" s="15">
        <v>7</v>
      </c>
      <c r="B14" s="16"/>
      <c r="C14" s="15"/>
      <c r="D14" s="15"/>
      <c r="E14" s="15"/>
      <c r="F14" s="18"/>
      <c r="G14" s="15"/>
      <c r="H14" s="15"/>
      <c r="I14" s="15"/>
      <c r="J14" s="15"/>
      <c r="K14" s="15"/>
      <c r="L14" s="16"/>
      <c r="M14" s="16"/>
      <c r="N14" s="16"/>
      <c r="O14" s="16"/>
      <c r="P14" s="16"/>
      <c r="Q14" s="16"/>
      <c r="R14" s="16"/>
      <c r="S14" s="16"/>
      <c r="T14" s="16"/>
      <c r="U14" s="16"/>
      <c r="V14" s="16"/>
      <c r="W14" s="16"/>
      <c r="X14" s="16"/>
      <c r="Y14" s="16"/>
      <c r="Z14" s="16"/>
      <c r="AA14" s="16"/>
    </row>
    <row r="15" spans="1:27" ht="24.75" customHeight="1">
      <c r="A15" s="15">
        <v>8</v>
      </c>
      <c r="B15" s="16"/>
      <c r="C15" s="15"/>
      <c r="D15" s="15"/>
      <c r="E15" s="15"/>
      <c r="F15" s="18"/>
      <c r="G15" s="15"/>
      <c r="H15" s="15"/>
      <c r="I15" s="15"/>
      <c r="J15" s="15"/>
      <c r="K15" s="15"/>
      <c r="L15" s="16"/>
      <c r="M15" s="16"/>
      <c r="N15" s="16"/>
      <c r="O15" s="16"/>
      <c r="P15" s="16"/>
      <c r="Q15" s="16"/>
      <c r="R15" s="16"/>
      <c r="S15" s="16"/>
      <c r="T15" s="16"/>
      <c r="U15" s="16"/>
      <c r="V15" s="16"/>
      <c r="W15" s="16"/>
      <c r="X15" s="16"/>
      <c r="Y15" s="16"/>
      <c r="Z15" s="16"/>
      <c r="AA15" s="16"/>
    </row>
    <row r="16" spans="1:27" ht="24.75" customHeight="1">
      <c r="A16" s="15">
        <v>9</v>
      </c>
      <c r="B16" s="16"/>
      <c r="C16" s="15"/>
      <c r="D16" s="15"/>
      <c r="E16" s="15"/>
      <c r="F16" s="18"/>
      <c r="G16" s="15"/>
      <c r="H16" s="15"/>
      <c r="I16" s="15"/>
      <c r="J16" s="15"/>
      <c r="K16" s="15"/>
      <c r="L16" s="16"/>
      <c r="M16" s="16"/>
      <c r="N16" s="16"/>
      <c r="O16" s="16"/>
      <c r="P16" s="16"/>
      <c r="Q16" s="16"/>
      <c r="R16" s="16"/>
      <c r="S16" s="16"/>
      <c r="T16" s="16"/>
      <c r="U16" s="16"/>
      <c r="V16" s="16"/>
      <c r="W16" s="16"/>
      <c r="X16" s="16"/>
      <c r="Y16" s="16"/>
      <c r="Z16" s="16"/>
      <c r="AA16" s="16"/>
    </row>
    <row r="17" spans="1:27" ht="24.75" customHeight="1">
      <c r="A17" s="15">
        <v>10</v>
      </c>
      <c r="B17" s="16"/>
      <c r="C17" s="15"/>
      <c r="D17" s="15"/>
      <c r="E17" s="15"/>
      <c r="F17" s="18"/>
      <c r="G17" s="15"/>
      <c r="H17" s="15"/>
      <c r="I17" s="15"/>
      <c r="J17" s="15"/>
      <c r="K17" s="15"/>
      <c r="L17" s="16"/>
      <c r="M17" s="16"/>
      <c r="N17" s="16"/>
      <c r="O17" s="16"/>
      <c r="P17" s="16"/>
      <c r="Q17" s="16"/>
      <c r="R17" s="16"/>
      <c r="S17" s="16"/>
      <c r="T17" s="16"/>
      <c r="U17" s="16"/>
      <c r="V17" s="16"/>
      <c r="W17" s="16"/>
      <c r="X17" s="16"/>
      <c r="Y17" s="16"/>
      <c r="Z17" s="16"/>
      <c r="AA17" s="16"/>
    </row>
    <row r="18" spans="1:27" ht="24.75" customHeight="1">
      <c r="A18" s="15">
        <v>11</v>
      </c>
      <c r="B18" s="16"/>
      <c r="C18" s="15"/>
      <c r="D18" s="15"/>
      <c r="E18" s="15"/>
      <c r="F18" s="18"/>
      <c r="G18" s="15"/>
      <c r="H18" s="15"/>
      <c r="I18" s="15"/>
      <c r="J18" s="15"/>
      <c r="K18" s="15"/>
      <c r="L18" s="16"/>
      <c r="M18" s="16"/>
      <c r="N18" s="16"/>
      <c r="O18" s="16"/>
      <c r="P18" s="16"/>
      <c r="Q18" s="16"/>
      <c r="R18" s="16"/>
      <c r="S18" s="16"/>
      <c r="T18" s="16"/>
      <c r="U18" s="16"/>
      <c r="V18" s="16"/>
      <c r="W18" s="16"/>
      <c r="X18" s="16"/>
      <c r="Y18" s="16"/>
      <c r="Z18" s="16"/>
      <c r="AA18" s="16"/>
    </row>
    <row r="19" spans="1:27" ht="24.75" customHeight="1">
      <c r="A19" s="15">
        <v>12</v>
      </c>
      <c r="B19" s="16"/>
      <c r="C19" s="15"/>
      <c r="D19" s="15"/>
      <c r="E19" s="15"/>
      <c r="F19" s="18"/>
      <c r="G19" s="15"/>
      <c r="H19" s="15"/>
      <c r="I19" s="15"/>
      <c r="J19" s="15"/>
      <c r="K19" s="15"/>
      <c r="L19" s="16"/>
      <c r="M19" s="16"/>
      <c r="N19" s="16"/>
      <c r="O19" s="16"/>
      <c r="P19" s="16"/>
      <c r="Q19" s="16"/>
      <c r="R19" s="16"/>
      <c r="S19" s="16"/>
      <c r="T19" s="16"/>
      <c r="U19" s="16"/>
      <c r="V19" s="16"/>
      <c r="W19" s="16"/>
      <c r="X19" s="16"/>
      <c r="Y19" s="16"/>
      <c r="Z19" s="16"/>
      <c r="AA19" s="16"/>
    </row>
  </sheetData>
  <sheetProtection/>
  <mergeCells count="22">
    <mergeCell ref="A1:B1"/>
    <mergeCell ref="A2:AA2"/>
    <mergeCell ref="A3:H3"/>
    <mergeCell ref="V3:AA3"/>
    <mergeCell ref="C4:J4"/>
    <mergeCell ref="K4:Z4"/>
    <mergeCell ref="L5:P5"/>
    <mergeCell ref="Q5:U5"/>
    <mergeCell ref="V5:Z5"/>
    <mergeCell ref="A7:B7"/>
    <mergeCell ref="A4:A6"/>
    <mergeCell ref="B4:B6"/>
    <mergeCell ref="C5:C6"/>
    <mergeCell ref="D5:D6"/>
    <mergeCell ref="E5:E6"/>
    <mergeCell ref="F5:F6"/>
    <mergeCell ref="G5:G6"/>
    <mergeCell ref="H5:H6"/>
    <mergeCell ref="I5:I6"/>
    <mergeCell ref="J5:J6"/>
    <mergeCell ref="K5:K6"/>
    <mergeCell ref="AA4:AA6"/>
  </mergeCells>
  <printOptions/>
  <pageMargins left="0.75" right="0.75" top="1" bottom="1" header="0.5" footer="0.5"/>
  <pageSetup fitToHeight="0" fitToWidth="1" orientation="landscape" paperSize="9" scale="5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鑫野</cp:lastModifiedBy>
  <dcterms:created xsi:type="dcterms:W3CDTF">2019-11-12T01:39:25Z</dcterms:created>
  <dcterms:modified xsi:type="dcterms:W3CDTF">2023-11-15T11:24:28Z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1A5710A7F41C4FCBBE31E04CC83DD46E</vt:lpwstr>
  </property>
</Properties>
</file>